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<sst xmlns="http://schemas.openxmlformats.org/spreadsheetml/2006/main" count="208" uniqueCount="74">
  <si>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</si>
  <si>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</si>
  <si>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</si>
  <si>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</si>
  <si>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</si>
  <si>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</si>
  <si>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</si>
  <si>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</si>
  <si>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</si>
  <si>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</si>
  <si>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</si>
  <si>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</si>
  <si>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</si>
  <si>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</si>
  <si>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</si>
  <si>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</si>
  <si>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</si>
  <si>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</si>
  <si>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</si>
  <si>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</si>
  <si>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</si>
  <si>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</si>
  <si>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</si>
  <si>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</si>
  <si>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</si>
  <si>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</si>
  <si>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</si>
  <si>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</si>
  <si>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</si>
  <si>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</si>
  <si>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</si>
  <si>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</si>
  <si>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</si>
  <si>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</si>
  <si>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</si>
  <si>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</si>
  <si>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</si>
  <si>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</si>
  <si>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</si>
  <si>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</si>
  <si>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</si>
  <si>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</si>
  <si>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</si>
  <si>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</si>
  <si>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</si>
  <si>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</si>
  <si>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</si>
  <si>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</si>
  <si>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</si>
  <si>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</si>
  <si>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</si>
  <si>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</si>
  <si>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</si>
  <si>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</si>
  <si>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</si>
  <si>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</si>
  <si>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</si>
  <si>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</si>
  <si>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</si>
  <si>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</si>
  <si>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</si>
  <si>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</si>
  <si>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</si>
  <si>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</si>
  <si>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</si>
  <si>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</si>
  <si>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</si>
  <si>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</si>
  <si>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</si>
  <si>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</si>
  <si>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</si>
  <si>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</si>
  <si>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</si>
  <si>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New Zealand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</si>
</sst>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9944225"/>
        <c:axId val="22389162"/>
      </c:barChart>
      <c:catAx>
        <c:axId val="99442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2389162"/>
        <c:crosses val="autoZero"/>
        <c:auto val="1"/>
        <c:lblOffset val="100"/>
        <c:tickLblSkip val="1"/>
        <c:noMultiLvlLbl val="0"/>
      </c:catAx>
      <c:valAx>
        <c:axId val="2238916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9944225"/>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75867"/>
        <c:axId val="1582804"/>
      </c:barChart>
      <c:catAx>
        <c:axId val="17586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582804"/>
        <c:crosses val="autoZero"/>
        <c:auto val="1"/>
        <c:lblOffset val="100"/>
        <c:tickLblSkip val="1"/>
        <c:noMultiLvlLbl val="0"/>
      </c:catAx>
      <c:valAx>
        <c:axId val="1582804"/>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75867"/>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223</v>
      </c>
      <c r="C3" s="4">
        <v>0.6408045977011494</v>
      </c>
      <c r="D3" s="3">
        <v>233</v>
      </c>
      <c r="E3" s="4">
        <v>0.5</v>
      </c>
      <c r="F3" s="3">
        <v>181</v>
      </c>
      <c r="G3" s="4">
        <v>0.6262975778546713</v>
      </c>
      <c r="H3" s="3">
        <v>239</v>
      </c>
      <c r="I3" s="4">
        <v>0.6050632911392405</v>
      </c>
      <c r="J3" s="3">
        <v>0</v>
      </c>
      <c r="K3" s="4"/>
    </row>
    <row r="4" spans="1:11" ht="15">
      <c r="A4" s="2" t="s">
        <v>53</v>
      </c>
      <c r="B4" s="3">
        <v>122</v>
      </c>
      <c r="C4" s="4">
        <v>0.3505747126436782</v>
      </c>
      <c r="D4" s="3">
        <v>177</v>
      </c>
      <c r="E4" s="4">
        <v>0.3798283261802575</v>
      </c>
      <c r="F4" s="3">
        <v>97</v>
      </c>
      <c r="G4" s="4">
        <v>0.3356401384083045</v>
      </c>
      <c r="H4" s="3">
        <v>135</v>
      </c>
      <c r="I4" s="4">
        <v>0.34177215189873417</v>
      </c>
      <c r="J4" s="3">
        <v>0</v>
      </c>
      <c r="K4" s="4"/>
    </row>
    <row r="5" spans="1:11" ht="15">
      <c r="A5" s="2" t="s">
        <v>55</v>
      </c>
      <c r="B5" s="3">
        <v>1</v>
      </c>
      <c r="C5" s="4">
        <v>0.0028735632183908046</v>
      </c>
      <c r="D5" s="3">
        <v>1</v>
      </c>
      <c r="E5" s="4">
        <v>0.002145922746781116</v>
      </c>
      <c r="F5" s="3">
        <v>1</v>
      </c>
      <c r="G5" s="4">
        <v>0.0034602076124567475</v>
      </c>
      <c r="H5" s="3">
        <v>1</v>
      </c>
      <c r="I5" s="4">
        <v>0.002531645569620253</v>
      </c>
      <c r="J5" s="3">
        <v>0</v>
      </c>
      <c r="K5" s="4"/>
    </row>
    <row r="6" spans="1:11" ht="15">
      <c r="A6" s="2" t="s">
        <v>56</v>
      </c>
      <c r="B6" s="3">
        <v>2</v>
      </c>
      <c r="C6" s="4">
        <v>0.005747126436781609</v>
      </c>
      <c r="D6" s="3">
        <v>55</v>
      </c>
      <c r="E6" s="4">
        <v>0.11802575107296137</v>
      </c>
      <c r="F6" s="3">
        <v>10</v>
      </c>
      <c r="G6" s="4">
        <v>0.03460207612456748</v>
      </c>
      <c r="H6" s="3">
        <v>20</v>
      </c>
      <c r="I6" s="4">
        <v>0.05063291139240506</v>
      </c>
      <c r="J6" s="3">
        <v>0</v>
      </c>
      <c r="K6" s="4"/>
    </row>
    <row r="7" spans="1:11" ht="15">
      <c r="A7" s="2" t="s">
        <v>57</v>
      </c>
      <c r="B7" s="3">
        <v>0</v>
      </c>
      <c r="C7" s="4">
        <v>0</v>
      </c>
      <c r="D7" s="3">
        <v>0</v>
      </c>
      <c r="E7" s="4">
        <v>0</v>
      </c>
      <c r="F7" s="3">
        <v>0</v>
      </c>
      <c r="G7" s="4">
        <v>0</v>
      </c>
      <c r="H7" s="3">
        <v>0</v>
      </c>
      <c r="I7" s="4">
        <v>0</v>
      </c>
      <c r="J7" s="3">
        <v>0</v>
      </c>
      <c r="K7" s="4"/>
    </row>
    <row r="8" spans="1:11" ht="15">
      <c r="A8" s="2" t="s">
        <v>58</v>
      </c>
      <c r="B8" s="3">
        <v>0</v>
      </c>
      <c r="C8" s="4">
        <v>0</v>
      </c>
      <c r="D8" s="3">
        <v>0</v>
      </c>
      <c r="E8" s="4">
        <v>0</v>
      </c>
      <c r="F8" s="3">
        <v>0</v>
      </c>
      <c r="G8" s="4">
        <v>0</v>
      </c>
      <c r="H8" s="3">
        <v>0</v>
      </c>
      <c r="I8" s="4">
        <v>0</v>
      </c>
      <c r="J8" s="3">
        <v>0</v>
      </c>
      <c r="K8" s="4"/>
    </row>
    <row r="9" spans="1:11" ht="15">
      <c r="A9" s="17" t="s">
        <v>48</v>
      </c>
      <c r="B9" s="6">
        <f>SUM(B2:B8)</f>
        <v>348</v>
      </c>
      <c r="C9" s="5"/>
      <c r="D9" s="6">
        <f>SUM(D2:D8)</f>
        <v>466</v>
      </c>
      <c r="E9" s="5"/>
      <c r="F9" s="6">
        <f>SUM(F2:F8)</f>
        <v>289</v>
      </c>
      <c r="G9" s="5"/>
      <c r="H9" s="6">
        <f>SUM(H2:H8)</f>
        <v>395</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19</v>
      </c>
      <c r="C3" s="4">
        <v>0.5135135135135135</v>
      </c>
      <c r="D3" s="3">
        <v>19</v>
      </c>
      <c r="E3" s="4">
        <v>0.59375</v>
      </c>
      <c r="F3" s="3">
        <v>18</v>
      </c>
      <c r="G3" s="4">
        <v>0.5625</v>
      </c>
      <c r="H3" s="3">
        <v>17</v>
      </c>
      <c r="I3" s="4">
        <v>0.5151515151515151</v>
      </c>
      <c r="J3" s="3">
        <v>0</v>
      </c>
      <c r="K3" s="4"/>
    </row>
    <row r="4" spans="1:11" ht="15">
      <c r="A4" s="7" t="s">
        <v>45</v>
      </c>
      <c r="B4" s="3">
        <v>14</v>
      </c>
      <c r="C4" s="4">
        <v>0.3783783783783784</v>
      </c>
      <c r="D4" s="3">
        <v>13</v>
      </c>
      <c r="E4" s="4">
        <v>0.40625</v>
      </c>
      <c r="F4" s="3">
        <v>14</v>
      </c>
      <c r="G4" s="4">
        <v>0.4375</v>
      </c>
      <c r="H4" s="3">
        <v>16</v>
      </c>
      <c r="I4" s="4">
        <v>0.48484848484848486</v>
      </c>
      <c r="J4" s="3">
        <v>0</v>
      </c>
      <c r="K4" s="4"/>
    </row>
    <row r="5" spans="1:11" ht="15">
      <c r="A5" s="7" t="s">
        <v>46</v>
      </c>
      <c r="B5" s="3">
        <v>2</v>
      </c>
      <c r="C5" s="4">
        <v>0.05405405405405406</v>
      </c>
      <c r="D5" s="3">
        <v>0</v>
      </c>
      <c r="E5" s="4">
        <v>0</v>
      </c>
      <c r="F5" s="3">
        <v>0</v>
      </c>
      <c r="G5" s="4">
        <v>0</v>
      </c>
      <c r="H5" s="3">
        <v>0</v>
      </c>
      <c r="I5" s="4">
        <v>0</v>
      </c>
      <c r="J5" s="3">
        <v>0</v>
      </c>
      <c r="K5" s="4"/>
    </row>
    <row r="6" spans="1:11" ht="15">
      <c r="A6" s="7" t="s">
        <v>47</v>
      </c>
      <c r="B6" s="3">
        <v>2</v>
      </c>
      <c r="C6" s="4">
        <v>0.05405405405405406</v>
      </c>
      <c r="D6" s="3">
        <v>0</v>
      </c>
      <c r="E6" s="4">
        <v>0</v>
      </c>
      <c r="F6" s="3">
        <v>0</v>
      </c>
      <c r="G6" s="4">
        <v>0</v>
      </c>
      <c r="H6" s="3">
        <v>0</v>
      </c>
      <c r="I6" s="4">
        <v>0</v>
      </c>
      <c r="J6" s="3">
        <v>0</v>
      </c>
      <c r="K6" s="4"/>
    </row>
    <row r="7" spans="1:11" ht="15">
      <c r="A7" s="17" t="s">
        <v>48</v>
      </c>
      <c r="B7" s="6">
        <v>37</v>
      </c>
      <c r="C7" s="5">
        <v>1</v>
      </c>
      <c r="D7" s="6">
        <v>32</v>
      </c>
      <c r="E7" s="5">
        <v>1</v>
      </c>
      <c r="F7" s="6">
        <v>32</v>
      </c>
      <c r="G7" s="5">
        <v>1</v>
      </c>
      <c r="H7" s="6">
        <v>33</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223</v>
      </c>
      <c r="C3" s="4">
        <v>0.1667913238593867</v>
      </c>
      <c r="D3" s="3">
        <v>233</v>
      </c>
      <c r="E3" s="4">
        <v>0.15359261700725116</v>
      </c>
      <c r="F3" s="3">
        <v>181</v>
      </c>
      <c r="G3" s="4">
        <v>0.18431771894093688</v>
      </c>
      <c r="H3" s="3">
        <v>239</v>
      </c>
      <c r="I3" s="4">
        <v>0.22399250234301782</v>
      </c>
      <c r="J3" s="3">
        <v>0</v>
      </c>
      <c r="K3" s="4"/>
    </row>
    <row r="4" spans="1:11" ht="15">
      <c r="A4" s="2" t="s">
        <v>53</v>
      </c>
      <c r="B4" s="3">
        <v>122</v>
      </c>
      <c r="C4" s="4">
        <v>0.0912490650710546</v>
      </c>
      <c r="D4" s="3">
        <v>177</v>
      </c>
      <c r="E4" s="4">
        <v>0.11667765326301911</v>
      </c>
      <c r="F4" s="3">
        <v>97</v>
      </c>
      <c r="G4" s="4">
        <v>0.09877800407331976</v>
      </c>
      <c r="H4" s="3">
        <v>135</v>
      </c>
      <c r="I4" s="4">
        <v>0.12652296157450796</v>
      </c>
      <c r="J4" s="3">
        <v>0</v>
      </c>
      <c r="K4" s="4"/>
    </row>
    <row r="5" spans="1:11" ht="15">
      <c r="A5" s="2" t="s">
        <v>54</v>
      </c>
      <c r="B5" s="3">
        <v>16</v>
      </c>
      <c r="C5" s="4">
        <v>0.011967090501121914</v>
      </c>
      <c r="D5" s="3">
        <v>18</v>
      </c>
      <c r="E5" s="4">
        <v>0.011865524060646011</v>
      </c>
      <c r="F5" s="3">
        <v>14</v>
      </c>
      <c r="G5" s="4">
        <v>0.014256619144602852</v>
      </c>
      <c r="H5" s="3">
        <v>20</v>
      </c>
      <c r="I5" s="4">
        <v>0.01874414245548266</v>
      </c>
      <c r="J5" s="3">
        <v>0</v>
      </c>
      <c r="K5" s="4"/>
    </row>
    <row r="6" spans="1:11" ht="15">
      <c r="A6" s="2" t="s">
        <v>55</v>
      </c>
      <c r="B6" s="3">
        <v>1</v>
      </c>
      <c r="C6" s="4">
        <v>0.0007479431563201197</v>
      </c>
      <c r="D6" s="3">
        <v>1</v>
      </c>
      <c r="E6" s="4">
        <v>0.0006591957811470006</v>
      </c>
      <c r="F6" s="3">
        <v>1</v>
      </c>
      <c r="G6" s="4">
        <v>0.0010183299389002036</v>
      </c>
      <c r="H6" s="3">
        <v>1</v>
      </c>
      <c r="I6" s="4">
        <v>0.0009372071227741331</v>
      </c>
      <c r="J6" s="3">
        <v>0</v>
      </c>
      <c r="K6" s="4"/>
    </row>
    <row r="7" spans="1:11" ht="15">
      <c r="A7" s="2" t="s">
        <v>56</v>
      </c>
      <c r="B7" s="3">
        <v>2</v>
      </c>
      <c r="C7" s="4">
        <v>0.0014958863126402393</v>
      </c>
      <c r="D7" s="3">
        <v>55</v>
      </c>
      <c r="E7" s="4">
        <v>0.03625576796308504</v>
      </c>
      <c r="F7" s="3">
        <v>10</v>
      </c>
      <c r="G7" s="4">
        <v>0.010183299389002037</v>
      </c>
      <c r="H7" s="3">
        <v>20</v>
      </c>
      <c r="I7" s="4">
        <v>0.01874414245548266</v>
      </c>
      <c r="J7" s="3">
        <v>0</v>
      </c>
      <c r="K7" s="4"/>
    </row>
    <row r="8" spans="1:11" ht="15">
      <c r="A8" s="2" t="s">
        <v>57</v>
      </c>
      <c r="B8" s="3">
        <v>0</v>
      </c>
      <c r="C8" s="4">
        <v>0</v>
      </c>
      <c r="D8" s="3">
        <v>0</v>
      </c>
      <c r="E8" s="4">
        <v>0</v>
      </c>
      <c r="F8" s="3">
        <v>0</v>
      </c>
      <c r="G8" s="4">
        <v>0</v>
      </c>
      <c r="H8" s="3">
        <v>0</v>
      </c>
      <c r="I8" s="4">
        <v>0</v>
      </c>
      <c r="J8" s="3">
        <v>0</v>
      </c>
      <c r="K8" s="4"/>
    </row>
    <row r="9" spans="1:11" ht="15">
      <c r="A9" s="2" t="s">
        <v>58</v>
      </c>
      <c r="B9" s="3">
        <v>0</v>
      </c>
      <c r="C9" s="4">
        <v>0</v>
      </c>
      <c r="D9" s="3">
        <v>0</v>
      </c>
      <c r="E9" s="4">
        <v>0</v>
      </c>
      <c r="F9" s="3">
        <v>0</v>
      </c>
      <c r="G9" s="4">
        <v>0</v>
      </c>
      <c r="H9" s="3">
        <v>0</v>
      </c>
      <c r="I9" s="4">
        <v>0</v>
      </c>
      <c r="J9" s="3">
        <v>0</v>
      </c>
      <c r="K9" s="4"/>
    </row>
    <row r="10" spans="1:11" ht="15">
      <c r="A10" s="2" t="s">
        <v>59</v>
      </c>
      <c r="B10" s="3">
        <v>0</v>
      </c>
      <c r="C10" s="4">
        <v>0</v>
      </c>
      <c r="D10" s="3">
        <v>0</v>
      </c>
      <c r="E10" s="4">
        <v>0</v>
      </c>
      <c r="F10" s="3">
        <v>0</v>
      </c>
      <c r="G10" s="4">
        <v>0</v>
      </c>
      <c r="H10" s="3">
        <v>0</v>
      </c>
      <c r="I10" s="4">
        <v>0</v>
      </c>
      <c r="J10" s="3">
        <v>0</v>
      </c>
      <c r="K10" s="4"/>
    </row>
    <row r="11" spans="1:11" ht="15">
      <c r="A11" s="2" t="s">
        <v>60</v>
      </c>
      <c r="B11" s="3">
        <v>713</v>
      </c>
      <c r="C11" s="4">
        <v>0.5332834704562454</v>
      </c>
      <c r="D11" s="3">
        <v>755</v>
      </c>
      <c r="E11" s="4">
        <v>0.4976928147659855</v>
      </c>
      <c r="F11" s="3">
        <v>504</v>
      </c>
      <c r="G11" s="4">
        <v>0.5132382892057027</v>
      </c>
      <c r="H11" s="3">
        <v>463</v>
      </c>
      <c r="I11" s="4">
        <v>0.4339268978444236</v>
      </c>
      <c r="J11" s="3">
        <v>0</v>
      </c>
      <c r="K11" s="4"/>
    </row>
    <row r="12" spans="1:11" ht="15">
      <c r="A12" s="2" t="s">
        <v>61</v>
      </c>
      <c r="B12" s="3">
        <v>145</v>
      </c>
      <c r="C12" s="4">
        <v>0.10845175766641735</v>
      </c>
      <c r="D12" s="3">
        <v>172</v>
      </c>
      <c r="E12" s="4">
        <v>0.1133816743572841</v>
      </c>
      <c r="F12" s="3">
        <v>114</v>
      </c>
      <c r="G12" s="4">
        <v>0.11608961303462322</v>
      </c>
      <c r="H12" s="3">
        <v>117</v>
      </c>
      <c r="I12" s="4">
        <v>0.10965323336457357</v>
      </c>
      <c r="J12" s="3">
        <v>0</v>
      </c>
      <c r="K12" s="4"/>
    </row>
    <row r="13" spans="1:11" ht="15">
      <c r="A13" s="2" t="s">
        <v>62</v>
      </c>
      <c r="B13" s="3">
        <v>0</v>
      </c>
      <c r="C13" s="4">
        <v>0</v>
      </c>
      <c r="D13" s="3">
        <v>0</v>
      </c>
      <c r="E13" s="4">
        <v>0</v>
      </c>
      <c r="F13" s="3">
        <v>0</v>
      </c>
      <c r="G13" s="4">
        <v>0</v>
      </c>
      <c r="H13" s="3">
        <v>0</v>
      </c>
      <c r="I13" s="4">
        <v>0</v>
      </c>
      <c r="J13" s="3">
        <v>0</v>
      </c>
      <c r="K13" s="4"/>
    </row>
    <row r="14" spans="1:11" ht="15">
      <c r="A14" s="2" t="s">
        <v>63</v>
      </c>
      <c r="B14" s="3">
        <v>0</v>
      </c>
      <c r="C14" s="4">
        <v>0</v>
      </c>
      <c r="D14" s="3">
        <v>0</v>
      </c>
      <c r="E14" s="4">
        <v>0</v>
      </c>
      <c r="F14" s="3">
        <v>0</v>
      </c>
      <c r="G14" s="4">
        <v>0</v>
      </c>
      <c r="H14" s="3">
        <v>0</v>
      </c>
      <c r="I14" s="4">
        <v>0</v>
      </c>
      <c r="J14" s="3">
        <v>0</v>
      </c>
      <c r="K14" s="4"/>
    </row>
    <row r="15" spans="1:11" ht="15">
      <c r="A15" s="2" t="s">
        <v>64</v>
      </c>
      <c r="B15" s="3">
        <v>44</v>
      </c>
      <c r="C15" s="4">
        <v>0.032909498878085267</v>
      </c>
      <c r="D15" s="3">
        <v>71</v>
      </c>
      <c r="E15" s="4">
        <v>0.04680290046143705</v>
      </c>
      <c r="F15" s="3">
        <v>37</v>
      </c>
      <c r="G15" s="4">
        <v>0.03767820773930754</v>
      </c>
      <c r="H15" s="3">
        <v>28</v>
      </c>
      <c r="I15" s="4">
        <v>0.026241799437675725</v>
      </c>
      <c r="J15" s="3">
        <v>0</v>
      </c>
      <c r="K15" s="4"/>
    </row>
    <row r="16" spans="1:11" ht="15">
      <c r="A16" s="2" t="s">
        <v>65</v>
      </c>
      <c r="B16" s="3">
        <v>0</v>
      </c>
      <c r="C16" s="4">
        <v>0</v>
      </c>
      <c r="D16" s="3">
        <v>0</v>
      </c>
      <c r="E16" s="4">
        <v>0</v>
      </c>
      <c r="F16" s="3">
        <v>0</v>
      </c>
      <c r="G16" s="4">
        <v>0</v>
      </c>
      <c r="H16" s="3">
        <v>0</v>
      </c>
      <c r="I16" s="4">
        <v>0</v>
      </c>
      <c r="J16" s="3">
        <v>0</v>
      </c>
      <c r="K16" s="4"/>
    </row>
    <row r="17" spans="1:11" ht="15">
      <c r="A17" s="2" t="s">
        <v>66</v>
      </c>
      <c r="B17" s="3">
        <v>71</v>
      </c>
      <c r="C17" s="4">
        <v>0.053103964098728494</v>
      </c>
      <c r="D17" s="3">
        <v>35</v>
      </c>
      <c r="E17" s="4">
        <v>0.023071852340145024</v>
      </c>
      <c r="F17" s="3">
        <v>24</v>
      </c>
      <c r="G17" s="4">
        <v>0.024439918533604887</v>
      </c>
      <c r="H17" s="3">
        <v>44</v>
      </c>
      <c r="I17" s="4">
        <v>0.041237113402061855</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0</v>
      </c>
      <c r="C19" s="4">
        <v>0</v>
      </c>
      <c r="D19" s="3">
        <v>0</v>
      </c>
      <c r="E19" s="4">
        <v>0</v>
      </c>
      <c r="F19" s="3">
        <v>0</v>
      </c>
      <c r="G19" s="4">
        <v>0</v>
      </c>
      <c r="H19" s="3">
        <v>0</v>
      </c>
      <c r="I19" s="4">
        <v>0</v>
      </c>
      <c r="J19" s="3">
        <v>0</v>
      </c>
      <c r="K19" s="4"/>
    </row>
    <row r="20" spans="1:11" ht="15">
      <c r="A20" s="17" t="s">
        <v>48</v>
      </c>
      <c r="B20" s="6">
        <f>SUM(B2:B19)</f>
        <v>1337</v>
      </c>
      <c r="C20" s="5"/>
      <c r="D20" s="6">
        <f>SUM(D2:D19)</f>
        <v>1517</v>
      </c>
      <c r="E20" s="5"/>
      <c r="F20" s="6">
        <f>SUM(F2:F19)</f>
        <v>982</v>
      </c>
      <c r="G20" s="5"/>
      <c r="H20" s="6">
        <f>SUM(H2:H19)</f>
        <v>1067</v>
      </c>
      <c r="I20" s="5"/>
      <c r="J20" s="6">
        <f>SUM(J2:J19)</f>
        <v>0</v>
      </c>
      <c r="K20" s="5"/>
    </row>
    <row r="22" spans="1:10" ht="15">
      <c r="A22" s="9" t="s">
        <v>69</v>
      </c>
      <c r="B22" s="10">
        <f>SUM(B8:B11)</f>
        <v>713</v>
      </c>
      <c r="C22" s="9"/>
      <c r="D22" s="10">
        <f>SUM(D8:D11)</f>
        <v>755</v>
      </c>
      <c r="E22" s="9"/>
      <c r="F22" s="10">
        <f>SUM(F8:F11)</f>
        <v>504</v>
      </c>
      <c r="G22" s="9"/>
      <c r="H22" s="10">
        <f>SUM(H8:H11)</f>
        <v>463</v>
      </c>
      <c r="I22" s="9"/>
      <c r="J22" s="10">
        <f>SUM(J8:J11)</f>
        <v>0</v>
      </c>
    </row>
    <row r="23" spans="1:10" ht="15">
      <c r="A23" s="9" t="s">
        <v>70</v>
      </c>
      <c r="B23" s="10">
        <f>SUM(B12:B19)</f>
        <v>260</v>
      </c>
      <c r="C23" s="9"/>
      <c r="D23" s="10">
        <f>SUM(D12:D19)</f>
        <v>278</v>
      </c>
      <c r="E23" s="9"/>
      <c r="F23" s="10">
        <f>SUM(F12:F19)</f>
        <v>175</v>
      </c>
      <c r="G23" s="9"/>
      <c r="H23" s="10">
        <f>SUM(H12:H19)</f>
        <v>189</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223</v>
      </c>
      <c r="C29" s="9">
        <f>D3</f>
        <v>233</v>
      </c>
      <c r="D29" s="9">
        <f>F3</f>
        <v>181</v>
      </c>
      <c r="E29" s="9">
        <f>H3</f>
        <v>239</v>
      </c>
      <c r="F29" s="9">
        <f>J3</f>
        <v>0</v>
      </c>
    </row>
    <row r="30" spans="1:6" ht="15">
      <c r="A30" s="9" t="str">
        <f t="shared" si="0"/>
        <v>BIGEYE TUNA</v>
      </c>
      <c r="B30" s="9">
        <f t="shared" si="0"/>
        <v>122</v>
      </c>
      <c r="C30" s="9">
        <f>D4</f>
        <v>177</v>
      </c>
      <c r="D30" s="9">
        <f>F4</f>
        <v>97</v>
      </c>
      <c r="E30" s="9">
        <f>H4</f>
        <v>135</v>
      </c>
      <c r="F30" s="9">
        <f>J4</f>
        <v>0</v>
      </c>
    </row>
    <row r="31" spans="1:6" ht="15">
      <c r="A31" s="9" t="str">
        <f t="shared" si="0"/>
        <v>PACIFIC BLUEFIN TUNA</v>
      </c>
      <c r="B31" s="9">
        <f t="shared" si="0"/>
        <v>16</v>
      </c>
      <c r="C31" s="9">
        <f>D5</f>
        <v>18</v>
      </c>
      <c r="D31" s="9">
        <f>F5</f>
        <v>14</v>
      </c>
      <c r="E31" s="9">
        <f>H5</f>
        <v>20</v>
      </c>
      <c r="F31" s="9">
        <f>J5</f>
        <v>0</v>
      </c>
    </row>
    <row r="32" spans="1:6" ht="15">
      <c r="A32" s="9" t="str">
        <f t="shared" si="0"/>
        <v>SKIPJACK TUNA</v>
      </c>
      <c r="B32" s="9">
        <f t="shared" si="0"/>
        <v>1</v>
      </c>
      <c r="C32" s="9">
        <f>D6</f>
        <v>1</v>
      </c>
      <c r="D32" s="9">
        <f>F6</f>
        <v>1</v>
      </c>
      <c r="E32" s="9">
        <f>H6</f>
        <v>1</v>
      </c>
      <c r="F32" s="9">
        <f>J6</f>
        <v>0</v>
      </c>
    </row>
    <row r="33" spans="1:6" ht="15">
      <c r="A33" s="9" t="str">
        <f t="shared" si="0"/>
        <v>YELLOWFIN TUNA</v>
      </c>
      <c r="B33" s="9">
        <f t="shared" si="0"/>
        <v>2</v>
      </c>
      <c r="C33" s="9">
        <f>D7</f>
        <v>55</v>
      </c>
      <c r="D33" s="9">
        <f>F7</f>
        <v>10</v>
      </c>
      <c r="E33" s="9">
        <f>H7</f>
        <v>20</v>
      </c>
      <c r="F33" s="9">
        <f>J7</f>
        <v>0</v>
      </c>
    </row>
    <row r="34" spans="1:6" ht="15">
      <c r="A34" s="9" t="str">
        <f>A22</f>
        <v>Billfish</v>
      </c>
      <c r="B34" s="10">
        <f>B22</f>
        <v>713</v>
      </c>
      <c r="C34" s="10">
        <f>D22</f>
        <v>755</v>
      </c>
      <c r="D34" s="10">
        <f>F22</f>
        <v>504</v>
      </c>
      <c r="E34" s="10">
        <f>H22</f>
        <v>463</v>
      </c>
      <c r="F34" s="10">
        <f>J22</f>
        <v>0</v>
      </c>
    </row>
    <row r="35" spans="1:6" ht="15">
      <c r="A35" s="9" t="str">
        <f>A23</f>
        <v>Shark</v>
      </c>
      <c r="B35" s="10">
        <f>B23</f>
        <v>260</v>
      </c>
      <c r="C35" s="10">
        <f>D23</f>
        <v>278</v>
      </c>
      <c r="D35" s="10">
        <f>F23</f>
        <v>175</v>
      </c>
      <c r="E35" s="10">
        <f>H23</f>
        <v>189</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0</v>
      </c>
      <c r="E3" s="4"/>
      <c r="F3" s="3">
        <v>0</v>
      </c>
      <c r="G3" s="4"/>
      <c r="H3" s="3">
        <v>0</v>
      </c>
      <c r="I3" s="4"/>
      <c r="J3" s="3">
        <v>0</v>
      </c>
      <c r="K3" s="4"/>
    </row>
    <row r="4" spans="1:11" ht="15">
      <c r="A4" s="2" t="s">
        <v>53</v>
      </c>
      <c r="B4" s="3">
        <v>0</v>
      </c>
      <c r="C4" s="4"/>
      <c r="D4" s="3">
        <v>0</v>
      </c>
      <c r="E4" s="4"/>
      <c r="F4" s="3">
        <v>0</v>
      </c>
      <c r="G4" s="4"/>
      <c r="H4" s="3">
        <v>0</v>
      </c>
      <c r="I4" s="4"/>
      <c r="J4" s="3">
        <v>0</v>
      </c>
      <c r="K4" s="4"/>
    </row>
    <row r="5" spans="1:11" ht="15">
      <c r="A5" s="2" t="s">
        <v>54</v>
      </c>
      <c r="B5" s="3">
        <v>0</v>
      </c>
      <c r="C5" s="4"/>
      <c r="D5" s="3">
        <v>0</v>
      </c>
      <c r="E5" s="4"/>
      <c r="F5" s="3">
        <v>0</v>
      </c>
      <c r="G5" s="4"/>
      <c r="H5" s="3">
        <v>0</v>
      </c>
      <c r="I5" s="4"/>
      <c r="J5" s="3">
        <v>0</v>
      </c>
      <c r="K5" s="4"/>
    </row>
    <row r="6" spans="1:11" ht="15">
      <c r="A6" s="2" t="s">
        <v>55</v>
      </c>
      <c r="B6" s="3">
        <v>0</v>
      </c>
      <c r="C6" s="4"/>
      <c r="D6" s="3">
        <v>0</v>
      </c>
      <c r="E6" s="4"/>
      <c r="F6" s="3">
        <v>0</v>
      </c>
      <c r="G6" s="4"/>
      <c r="H6" s="3">
        <v>0</v>
      </c>
      <c r="I6" s="4"/>
      <c r="J6" s="3">
        <v>0</v>
      </c>
      <c r="K6" s="4"/>
    </row>
    <row r="7" spans="1:11" ht="15">
      <c r="A7" s="2" t="s">
        <v>56</v>
      </c>
      <c r="B7" s="3">
        <v>0</v>
      </c>
      <c r="C7" s="4"/>
      <c r="D7" s="3">
        <v>0</v>
      </c>
      <c r="E7" s="4"/>
      <c r="F7" s="3">
        <v>0</v>
      </c>
      <c r="G7" s="4"/>
      <c r="H7" s="3">
        <v>0</v>
      </c>
      <c r="I7" s="4"/>
      <c r="J7" s="3">
        <v>0</v>
      </c>
      <c r="K7" s="4"/>
    </row>
    <row r="8" spans="1:11" ht="15">
      <c r="A8" s="2" t="s">
        <v>57</v>
      </c>
      <c r="B8" s="3">
        <v>0</v>
      </c>
      <c r="C8" s="4"/>
      <c r="D8" s="3">
        <v>0</v>
      </c>
      <c r="E8" s="4"/>
      <c r="F8" s="3">
        <v>0</v>
      </c>
      <c r="G8" s="4"/>
      <c r="H8" s="3">
        <v>0</v>
      </c>
      <c r="I8" s="4"/>
      <c r="J8" s="3">
        <v>0</v>
      </c>
      <c r="K8" s="4"/>
    </row>
    <row r="9" spans="1:11" ht="15">
      <c r="A9" s="2" t="s">
        <v>58</v>
      </c>
      <c r="B9" s="3">
        <v>0</v>
      </c>
      <c r="C9" s="4"/>
      <c r="D9" s="3">
        <v>0</v>
      </c>
      <c r="E9" s="4"/>
      <c r="F9" s="3">
        <v>0</v>
      </c>
      <c r="G9" s="4"/>
      <c r="H9" s="3">
        <v>0</v>
      </c>
      <c r="I9" s="4"/>
      <c r="J9" s="3">
        <v>0</v>
      </c>
      <c r="K9" s="4"/>
    </row>
    <row r="10" spans="1:11" ht="15">
      <c r="A10" s="2" t="s">
        <v>59</v>
      </c>
      <c r="B10" s="3">
        <v>0</v>
      </c>
      <c r="C10" s="4"/>
      <c r="D10" s="3">
        <v>0</v>
      </c>
      <c r="E10" s="4"/>
      <c r="F10" s="3">
        <v>0</v>
      </c>
      <c r="G10" s="4"/>
      <c r="H10" s="3">
        <v>0</v>
      </c>
      <c r="I10" s="4"/>
      <c r="J10" s="3">
        <v>0</v>
      </c>
      <c r="K10" s="4"/>
    </row>
    <row r="11" spans="1:11" ht="15">
      <c r="A11" s="2" t="s">
        <v>60</v>
      </c>
      <c r="B11" s="3">
        <v>0</v>
      </c>
      <c r="C11" s="4"/>
      <c r="D11" s="3">
        <v>0</v>
      </c>
      <c r="E11" s="4"/>
      <c r="F11" s="3">
        <v>0</v>
      </c>
      <c r="G11" s="4"/>
      <c r="H11" s="3">
        <v>0</v>
      </c>
      <c r="I11" s="4"/>
      <c r="J11" s="3">
        <v>0</v>
      </c>
      <c r="K11" s="4"/>
    </row>
    <row r="12" spans="1:11" ht="15">
      <c r="A12" s="2" t="s">
        <v>61</v>
      </c>
      <c r="B12" s="3">
        <v>0</v>
      </c>
      <c r="C12" s="4"/>
      <c r="D12" s="3">
        <v>0</v>
      </c>
      <c r="E12" s="4"/>
      <c r="F12" s="3">
        <v>0</v>
      </c>
      <c r="G12" s="4"/>
      <c r="H12" s="3">
        <v>0</v>
      </c>
      <c r="I12" s="4"/>
      <c r="J12" s="3">
        <v>0</v>
      </c>
      <c r="K12" s="4"/>
    </row>
    <row r="13" spans="1:11" ht="15">
      <c r="A13" s="2" t="s">
        <v>62</v>
      </c>
      <c r="B13" s="3">
        <v>0</v>
      </c>
      <c r="C13" s="4"/>
      <c r="D13" s="3">
        <v>0</v>
      </c>
      <c r="E13" s="4"/>
      <c r="F13" s="3">
        <v>0</v>
      </c>
      <c r="G13" s="4"/>
      <c r="H13" s="3">
        <v>0</v>
      </c>
      <c r="I13" s="4"/>
      <c r="J13" s="3">
        <v>0</v>
      </c>
      <c r="K13" s="4"/>
    </row>
    <row r="14" spans="1:11" ht="15">
      <c r="A14" s="2" t="s">
        <v>63</v>
      </c>
      <c r="B14" s="3">
        <v>0</v>
      </c>
      <c r="C14" s="4"/>
      <c r="D14" s="3">
        <v>0</v>
      </c>
      <c r="E14" s="4"/>
      <c r="F14" s="3">
        <v>0</v>
      </c>
      <c r="G14" s="4"/>
      <c r="H14" s="3">
        <v>0</v>
      </c>
      <c r="I14" s="4"/>
      <c r="J14" s="3">
        <v>0</v>
      </c>
      <c r="K14" s="4"/>
    </row>
    <row r="15" spans="1:11" ht="15">
      <c r="A15" s="2" t="s">
        <v>64</v>
      </c>
      <c r="B15" s="3">
        <v>0</v>
      </c>
      <c r="C15" s="4"/>
      <c r="D15" s="3">
        <v>0</v>
      </c>
      <c r="E15" s="4"/>
      <c r="F15" s="3">
        <v>0</v>
      </c>
      <c r="G15" s="4"/>
      <c r="H15" s="3">
        <v>0</v>
      </c>
      <c r="I15" s="4"/>
      <c r="J15" s="3">
        <v>0</v>
      </c>
      <c r="K15" s="4"/>
    </row>
    <row r="16" spans="1:11" ht="15">
      <c r="A16" s="2" t="s">
        <v>65</v>
      </c>
      <c r="B16" s="3">
        <v>0</v>
      </c>
      <c r="C16" s="4"/>
      <c r="D16" s="3">
        <v>0</v>
      </c>
      <c r="E16" s="4"/>
      <c r="F16" s="3">
        <v>0</v>
      </c>
      <c r="G16" s="4"/>
      <c r="H16" s="3">
        <v>0</v>
      </c>
      <c r="I16" s="4"/>
      <c r="J16" s="3">
        <v>0</v>
      </c>
      <c r="K16" s="4"/>
    </row>
    <row r="17" spans="1:11" ht="15">
      <c r="A17" s="2" t="s">
        <v>66</v>
      </c>
      <c r="B17" s="3">
        <v>0</v>
      </c>
      <c r="C17" s="4"/>
      <c r="D17" s="3">
        <v>0</v>
      </c>
      <c r="E17" s="4"/>
      <c r="F17" s="3">
        <v>0</v>
      </c>
      <c r="G17" s="4"/>
      <c r="H17" s="3">
        <v>0</v>
      </c>
      <c r="I17" s="4"/>
      <c r="J17" s="3">
        <v>0</v>
      </c>
      <c r="K17" s="4"/>
    </row>
    <row r="18" spans="1:11" ht="15">
      <c r="A18" s="2" t="s">
        <v>67</v>
      </c>
      <c r="B18" s="3">
        <v>0</v>
      </c>
      <c r="C18" s="4"/>
      <c r="D18" s="3">
        <v>0</v>
      </c>
      <c r="E18" s="4"/>
      <c r="F18" s="3">
        <v>0</v>
      </c>
      <c r="G18" s="4"/>
      <c r="H18" s="3">
        <v>0</v>
      </c>
      <c r="I18" s="4"/>
      <c r="J18" s="3">
        <v>0</v>
      </c>
      <c r="K18" s="4"/>
    </row>
    <row r="19" spans="1:11" ht="15">
      <c r="A19" s="2" t="s">
        <v>68</v>
      </c>
      <c r="B19" s="3">
        <v>0</v>
      </c>
      <c r="C19" s="4"/>
      <c r="D19" s="3">
        <v>0</v>
      </c>
      <c r="E19" s="4"/>
      <c r="F19" s="3">
        <v>0</v>
      </c>
      <c r="G19" s="4"/>
      <c r="H19" s="3">
        <v>0</v>
      </c>
      <c r="I19" s="4"/>
      <c r="J19" s="3">
        <v>0</v>
      </c>
      <c r="K19" s="4"/>
    </row>
    <row r="20" spans="1:11" ht="15">
      <c r="A20" s="17" t="s">
        <v>48</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223</v>
      </c>
      <c r="C3" s="4">
        <v>0.2342436974789916</v>
      </c>
      <c r="D3" s="3">
        <v>233</v>
      </c>
      <c r="E3" s="4">
        <v>0.23161033797216699</v>
      </c>
      <c r="F3" s="3">
        <v>181</v>
      </c>
      <c r="G3" s="4">
        <v>0.25894134477825465</v>
      </c>
      <c r="H3" s="3">
        <v>239</v>
      </c>
      <c r="I3" s="4">
        <v>0.33102493074792244</v>
      </c>
      <c r="J3" s="3">
        <v>0</v>
      </c>
      <c r="K3" s="4"/>
    </row>
    <row r="4" spans="1:11" ht="15">
      <c r="A4" s="2" t="s">
        <v>54</v>
      </c>
      <c r="B4" s="3">
        <v>16</v>
      </c>
      <c r="C4" s="4">
        <v>0.01680672268907563</v>
      </c>
      <c r="D4" s="3">
        <v>18</v>
      </c>
      <c r="E4" s="4">
        <v>0.017892644135188866</v>
      </c>
      <c r="F4" s="3">
        <v>14</v>
      </c>
      <c r="G4" s="4">
        <v>0.020028612303290415</v>
      </c>
      <c r="H4" s="3">
        <v>20</v>
      </c>
      <c r="I4" s="4">
        <v>0.027700831024930747</v>
      </c>
      <c r="J4" s="3">
        <v>0</v>
      </c>
      <c r="K4" s="4"/>
    </row>
    <row r="5" spans="1:11" ht="15">
      <c r="A5" s="2" t="s">
        <v>59</v>
      </c>
      <c r="B5" s="3">
        <v>0</v>
      </c>
      <c r="C5" s="4">
        <v>0</v>
      </c>
      <c r="D5" s="3">
        <v>0</v>
      </c>
      <c r="E5" s="4">
        <v>0</v>
      </c>
      <c r="F5" s="3">
        <v>0</v>
      </c>
      <c r="G5" s="4">
        <v>0</v>
      </c>
      <c r="H5" s="3">
        <v>0</v>
      </c>
      <c r="I5" s="4">
        <v>0</v>
      </c>
      <c r="J5" s="3">
        <v>0</v>
      </c>
      <c r="K5" s="4"/>
    </row>
    <row r="6" spans="1:11" ht="15">
      <c r="A6" s="2" t="s">
        <v>60</v>
      </c>
      <c r="B6" s="3">
        <v>713</v>
      </c>
      <c r="C6" s="4">
        <v>0.7489495798319328</v>
      </c>
      <c r="D6" s="3">
        <v>755</v>
      </c>
      <c r="E6" s="4">
        <v>0.7504970178926441</v>
      </c>
      <c r="F6" s="3">
        <v>504</v>
      </c>
      <c r="G6" s="4">
        <v>0.721030042918455</v>
      </c>
      <c r="H6" s="3">
        <v>463</v>
      </c>
      <c r="I6" s="4">
        <v>0.6412742382271468</v>
      </c>
      <c r="J6" s="3">
        <v>0</v>
      </c>
      <c r="K6" s="4"/>
    </row>
    <row r="7" spans="1:11" ht="15">
      <c r="A7" s="17" t="s">
        <v>48</v>
      </c>
      <c r="B7" s="6">
        <f>SUM(B2:B6)</f>
        <v>952</v>
      </c>
      <c r="C7" s="5"/>
      <c r="D7" s="6">
        <f>SUM(D2:D6)</f>
        <v>1006</v>
      </c>
      <c r="E7" s="5"/>
      <c r="F7" s="6">
        <f>SUM(F2:F6)</f>
        <v>699</v>
      </c>
      <c r="G7" s="5"/>
      <c r="H7" s="6">
        <f>SUM(H2:H6)</f>
        <v>722</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223</v>
      </c>
      <c r="C3" s="4">
        <v>0.2342436974789916</v>
      </c>
      <c r="D3" s="3">
        <v>233</v>
      </c>
      <c r="E3" s="4">
        <v>0.23161033797216699</v>
      </c>
      <c r="F3" s="3">
        <v>181</v>
      </c>
      <c r="G3" s="4">
        <v>0.25894134477825465</v>
      </c>
      <c r="H3" s="3">
        <v>239</v>
      </c>
      <c r="I3" s="4">
        <v>0.33102493074792244</v>
      </c>
      <c r="J3" s="3">
        <v>0</v>
      </c>
      <c r="K3" s="4"/>
    </row>
    <row r="4" spans="1:11" ht="15">
      <c r="A4" s="2" t="s">
        <v>54</v>
      </c>
      <c r="B4" s="3">
        <v>16</v>
      </c>
      <c r="C4" s="4">
        <v>0.01680672268907563</v>
      </c>
      <c r="D4" s="3">
        <v>18</v>
      </c>
      <c r="E4" s="4">
        <v>0.017892644135188866</v>
      </c>
      <c r="F4" s="3">
        <v>14</v>
      </c>
      <c r="G4" s="4">
        <v>0.020028612303290415</v>
      </c>
      <c r="H4" s="3">
        <v>20</v>
      </c>
      <c r="I4" s="4">
        <v>0.027700831024930747</v>
      </c>
      <c r="J4" s="3">
        <v>0</v>
      </c>
      <c r="K4" s="4"/>
    </row>
    <row r="5" spans="1:11" ht="15">
      <c r="A5" s="2" t="s">
        <v>59</v>
      </c>
      <c r="B5" s="3">
        <v>0</v>
      </c>
      <c r="C5" s="4">
        <v>0</v>
      </c>
      <c r="D5" s="3">
        <v>0</v>
      </c>
      <c r="E5" s="4">
        <v>0</v>
      </c>
      <c r="F5" s="3">
        <v>0</v>
      </c>
      <c r="G5" s="4">
        <v>0</v>
      </c>
      <c r="H5" s="3">
        <v>0</v>
      </c>
      <c r="I5" s="4">
        <v>0</v>
      </c>
      <c r="J5" s="3">
        <v>0</v>
      </c>
      <c r="K5" s="4"/>
    </row>
    <row r="6" spans="1:11" ht="15">
      <c r="A6" s="2" t="s">
        <v>60</v>
      </c>
      <c r="B6" s="3">
        <v>713</v>
      </c>
      <c r="C6" s="4">
        <v>0.7489495798319328</v>
      </c>
      <c r="D6" s="3">
        <v>755</v>
      </c>
      <c r="E6" s="4">
        <v>0.7504970178926441</v>
      </c>
      <c r="F6" s="3">
        <v>504</v>
      </c>
      <c r="G6" s="4">
        <v>0.721030042918455</v>
      </c>
      <c r="H6" s="3">
        <v>463</v>
      </c>
      <c r="I6" s="4">
        <v>0.6412742382271468</v>
      </c>
      <c r="J6" s="3">
        <v>0</v>
      </c>
      <c r="K6" s="4"/>
    </row>
    <row r="7" spans="1:11" ht="15">
      <c r="A7" s="17" t="s">
        <v>48</v>
      </c>
      <c r="B7" s="6">
        <f>SUM(B2:B6)</f>
        <v>952</v>
      </c>
      <c r="C7" s="5"/>
      <c r="D7" s="6">
        <f>SUM(D2:D6)</f>
        <v>1006</v>
      </c>
      <c r="E7" s="5"/>
      <c r="F7" s="6">
        <f>SUM(F2:F6)</f>
        <v>699</v>
      </c>
      <c r="G7" s="5"/>
      <c r="H7" s="6">
        <f>SUM(H2:H6)</f>
        <v>722</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