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<sst xmlns="http://schemas.openxmlformats.org/spreadsheetml/2006/main" count="208" uniqueCount="74">
  <si>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</si>
  <si>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</si>
  <si>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</si>
  <si>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</si>
  <si>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</si>
  <si>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</si>
  <si>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</si>
  <si>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</si>
  <si>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</si>
  <si>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</si>
  <si>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</si>
  <si>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</si>
  <si>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</si>
  <si>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</si>
  <si>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</si>
  <si>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</si>
  <si>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</si>
  <si>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</si>
  <si>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</si>
  <si>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</si>
  <si>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</si>
  <si>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</si>
  <si>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</si>
  <si>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</si>
  <si>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</si>
  <si>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</si>
  <si>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</si>
  <si>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</si>
  <si>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</si>
  <si>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</si>
  <si>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</si>
  <si>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</si>
  <si>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</si>
  <si>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</si>
  <si>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</si>
  <si>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</si>
  <si>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</si>
  <si>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</si>
  <si>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</si>
  <si>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</si>
  <si>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</si>
  <si>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</si>
  <si>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</si>
  <si>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</si>
  <si>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</si>
  <si>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</si>
  <si>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</si>
  <si>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</si>
  <si>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</si>
  <si>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</si>
  <si>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</si>
  <si>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</si>
  <si>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</si>
  <si>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</si>
  <si>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</si>
  <si>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</si>
  <si>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</si>
  <si>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</si>
  <si>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</si>
  <si>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</si>
  <si>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</si>
  <si>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</si>
  <si>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</si>
  <si>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</si>
  <si>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</si>
  <si>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</si>
  <si>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</si>
  <si>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</si>
  <si>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</si>
  <si>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</si>
  <si>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</si>
  <si>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</si>
  <si>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</si>
  <si>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Papua New Guinea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</si>
</sst>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31608465"/>
        <c:axId val="16040730"/>
      </c:barChart>
      <c:catAx>
        <c:axId val="3160846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6040730"/>
        <c:crosses val="autoZero"/>
        <c:auto val="1"/>
        <c:lblOffset val="100"/>
        <c:tickLblSkip val="1"/>
        <c:noMultiLvlLbl val="0"/>
      </c:catAx>
      <c:valAx>
        <c:axId val="1604073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1608465"/>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10148843"/>
        <c:axId val="24230724"/>
      </c:barChart>
      <c:catAx>
        <c:axId val="1014884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4230724"/>
        <c:crosses val="autoZero"/>
        <c:auto val="1"/>
        <c:lblOffset val="100"/>
        <c:tickLblSkip val="1"/>
        <c:noMultiLvlLbl val="0"/>
      </c:catAx>
      <c:valAx>
        <c:axId val="2423072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0148843"/>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345</v>
      </c>
      <c r="C3" s="4">
        <v>0.27037617554858934</v>
      </c>
      <c r="D3" s="3">
        <v>80</v>
      </c>
      <c r="E3" s="4">
        <v>0.08171603677221655</v>
      </c>
      <c r="F3" s="3">
        <v>689</v>
      </c>
      <c r="G3" s="4">
        <v>0.3336561743341404</v>
      </c>
      <c r="H3" s="3">
        <v>196</v>
      </c>
      <c r="I3" s="4">
        <v>0.07909604519774012</v>
      </c>
      <c r="J3" s="3">
        <v>0</v>
      </c>
      <c r="K3" s="4"/>
    </row>
    <row r="4" spans="1:11" ht="15">
      <c r="A4" s="2" t="s">
        <v>53</v>
      </c>
      <c r="B4" s="3">
        <v>15</v>
      </c>
      <c r="C4" s="4">
        <v>0.011755485893416929</v>
      </c>
      <c r="D4" s="3">
        <v>86</v>
      </c>
      <c r="E4" s="4">
        <v>0.08784473953013279</v>
      </c>
      <c r="F4" s="3">
        <v>47</v>
      </c>
      <c r="G4" s="4">
        <v>0.022760290556900726</v>
      </c>
      <c r="H4" s="3">
        <v>87</v>
      </c>
      <c r="I4" s="4">
        <v>0.035108958837772396</v>
      </c>
      <c r="J4" s="3">
        <v>0</v>
      </c>
      <c r="K4" s="4"/>
    </row>
    <row r="5" spans="1:11" ht="15">
      <c r="A5" s="2" t="s">
        <v>55</v>
      </c>
      <c r="B5" s="3">
        <v>1</v>
      </c>
      <c r="C5" s="4">
        <v>0.0007836990595611285</v>
      </c>
      <c r="D5" s="3">
        <v>2</v>
      </c>
      <c r="E5" s="4">
        <v>0.0020429009193054137</v>
      </c>
      <c r="F5" s="3">
        <v>2</v>
      </c>
      <c r="G5" s="4">
        <v>0.0009685230024213075</v>
      </c>
      <c r="H5" s="3">
        <v>2</v>
      </c>
      <c r="I5" s="4">
        <v>0.0008071025020177562</v>
      </c>
      <c r="J5" s="3">
        <v>0</v>
      </c>
      <c r="K5" s="4"/>
    </row>
    <row r="6" spans="1:11" ht="15">
      <c r="A6" s="2" t="s">
        <v>56</v>
      </c>
      <c r="B6" s="3">
        <v>891</v>
      </c>
      <c r="C6" s="4">
        <v>0.6982758620689655</v>
      </c>
      <c r="D6" s="3">
        <v>728</v>
      </c>
      <c r="E6" s="4">
        <v>0.7436159346271706</v>
      </c>
      <c r="F6" s="3">
        <v>1249</v>
      </c>
      <c r="G6" s="4">
        <v>0.6048426150121066</v>
      </c>
      <c r="H6" s="3">
        <v>2070</v>
      </c>
      <c r="I6" s="4">
        <v>0.8353510895883777</v>
      </c>
      <c r="J6" s="3">
        <v>0</v>
      </c>
      <c r="K6" s="4"/>
    </row>
    <row r="7" spans="1:11" ht="15">
      <c r="A7" s="2" t="s">
        <v>57</v>
      </c>
      <c r="B7" s="3">
        <v>13</v>
      </c>
      <c r="C7" s="4">
        <v>0.01018808777429467</v>
      </c>
      <c r="D7" s="3">
        <v>39</v>
      </c>
      <c r="E7" s="4">
        <v>0.03983656792645557</v>
      </c>
      <c r="F7" s="3">
        <v>65</v>
      </c>
      <c r="G7" s="4">
        <v>0.031476997578692496</v>
      </c>
      <c r="H7" s="3">
        <v>83</v>
      </c>
      <c r="I7" s="4">
        <v>0.03349475383373689</v>
      </c>
      <c r="J7" s="3">
        <v>0</v>
      </c>
      <c r="K7" s="4"/>
    </row>
    <row r="8" spans="1:11" ht="15">
      <c r="A8" s="2" t="s">
        <v>58</v>
      </c>
      <c r="B8" s="3">
        <v>11</v>
      </c>
      <c r="C8" s="4">
        <v>0.008620689655172414</v>
      </c>
      <c r="D8" s="3">
        <v>44</v>
      </c>
      <c r="E8" s="4">
        <v>0.0449438202247191</v>
      </c>
      <c r="F8" s="3">
        <v>13</v>
      </c>
      <c r="G8" s="4">
        <v>0.006295399515738499</v>
      </c>
      <c r="H8" s="3">
        <v>40</v>
      </c>
      <c r="I8" s="4">
        <v>0.016142050040355124</v>
      </c>
      <c r="J8" s="3">
        <v>0</v>
      </c>
      <c r="K8" s="4"/>
    </row>
    <row r="9" spans="1:11" ht="15">
      <c r="A9" s="17" t="s">
        <v>48</v>
      </c>
      <c r="B9" s="6">
        <f>SUM(B2:B8)</f>
        <v>1276</v>
      </c>
      <c r="C9" s="5"/>
      <c r="D9" s="6">
        <f>SUM(D2:D8)</f>
        <v>979</v>
      </c>
      <c r="E9" s="5"/>
      <c r="F9" s="6">
        <f>SUM(F2:F8)</f>
        <v>2065</v>
      </c>
      <c r="G9" s="5"/>
      <c r="H9" s="6">
        <f>SUM(H2:H8)</f>
        <v>2478</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5</v>
      </c>
      <c r="C3" s="4">
        <v>0.25</v>
      </c>
      <c r="D3" s="3">
        <v>6</v>
      </c>
      <c r="E3" s="4">
        <v>0.4</v>
      </c>
      <c r="F3" s="3">
        <v>6</v>
      </c>
      <c r="G3" s="4">
        <v>0.4</v>
      </c>
      <c r="H3" s="3">
        <v>0</v>
      </c>
      <c r="I3" s="4">
        <v>0</v>
      </c>
      <c r="J3" s="3">
        <v>0</v>
      </c>
      <c r="K3" s="4"/>
    </row>
    <row r="4" spans="1:11" ht="15">
      <c r="A4" s="7" t="s">
        <v>45</v>
      </c>
      <c r="B4" s="3">
        <v>15</v>
      </c>
      <c r="C4" s="4">
        <v>0.75</v>
      </c>
      <c r="D4" s="3">
        <v>9</v>
      </c>
      <c r="E4" s="4">
        <v>0.6</v>
      </c>
      <c r="F4" s="3">
        <v>9</v>
      </c>
      <c r="G4" s="4">
        <v>0.6</v>
      </c>
      <c r="H4" s="3">
        <v>12</v>
      </c>
      <c r="I4" s="4">
        <v>0.8571428571428571</v>
      </c>
      <c r="J4" s="3">
        <v>0</v>
      </c>
      <c r="K4" s="4"/>
    </row>
    <row r="5" spans="1:11" ht="15">
      <c r="A5" s="7" t="s">
        <v>46</v>
      </c>
      <c r="B5" s="3">
        <v>0</v>
      </c>
      <c r="C5" s="4">
        <v>0</v>
      </c>
      <c r="D5" s="3">
        <v>0</v>
      </c>
      <c r="E5" s="4">
        <v>0</v>
      </c>
      <c r="F5" s="3">
        <v>0</v>
      </c>
      <c r="G5" s="4">
        <v>0</v>
      </c>
      <c r="H5" s="3">
        <v>2</v>
      </c>
      <c r="I5" s="4">
        <v>0.14285714285714285</v>
      </c>
      <c r="J5" s="3">
        <v>0</v>
      </c>
      <c r="K5" s="4"/>
    </row>
    <row r="6" spans="1:11" ht="15">
      <c r="A6" s="7" t="s">
        <v>47</v>
      </c>
      <c r="B6" s="3">
        <v>0</v>
      </c>
      <c r="C6" s="4">
        <v>0</v>
      </c>
      <c r="D6" s="3">
        <v>0</v>
      </c>
      <c r="E6" s="4">
        <v>0</v>
      </c>
      <c r="F6" s="3">
        <v>0</v>
      </c>
      <c r="G6" s="4">
        <v>0</v>
      </c>
      <c r="H6" s="3">
        <v>0</v>
      </c>
      <c r="I6" s="4">
        <v>0</v>
      </c>
      <c r="J6" s="3">
        <v>0</v>
      </c>
      <c r="K6" s="4"/>
    </row>
    <row r="7" spans="1:11" ht="15">
      <c r="A7" s="17" t="s">
        <v>48</v>
      </c>
      <c r="B7" s="6">
        <v>20</v>
      </c>
      <c r="C7" s="5">
        <v>1</v>
      </c>
      <c r="D7" s="6">
        <v>15</v>
      </c>
      <c r="E7" s="5">
        <v>1</v>
      </c>
      <c r="F7" s="6">
        <v>15</v>
      </c>
      <c r="G7" s="5">
        <v>1</v>
      </c>
      <c r="H7" s="6">
        <v>14</v>
      </c>
      <c r="I7" s="5">
        <v>1</v>
      </c>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345</v>
      </c>
      <c r="C3" s="4">
        <v>0.26785714285714285</v>
      </c>
      <c r="D3" s="3">
        <v>80</v>
      </c>
      <c r="E3" s="4">
        <v>0.08113590263691683</v>
      </c>
      <c r="F3" s="3">
        <v>689</v>
      </c>
      <c r="G3" s="4">
        <v>0.3302972195589645</v>
      </c>
      <c r="H3" s="3">
        <v>196</v>
      </c>
      <c r="I3" s="4">
        <v>0.0778086542278682</v>
      </c>
      <c r="J3" s="3">
        <v>0</v>
      </c>
      <c r="K3" s="4"/>
    </row>
    <row r="4" spans="1:11" ht="15">
      <c r="A4" s="2" t="s">
        <v>53</v>
      </c>
      <c r="B4" s="3">
        <v>15</v>
      </c>
      <c r="C4" s="4">
        <v>0.011645962732919254</v>
      </c>
      <c r="D4" s="3">
        <v>86</v>
      </c>
      <c r="E4" s="4">
        <v>0.0872210953346856</v>
      </c>
      <c r="F4" s="3">
        <v>47</v>
      </c>
      <c r="G4" s="4">
        <v>0.022531160115052733</v>
      </c>
      <c r="H4" s="3">
        <v>87</v>
      </c>
      <c r="I4" s="4">
        <v>0.03453751488685986</v>
      </c>
      <c r="J4" s="3">
        <v>0</v>
      </c>
      <c r="K4" s="4"/>
    </row>
    <row r="5" spans="1:11" ht="15">
      <c r="A5" s="2" t="s">
        <v>54</v>
      </c>
      <c r="B5" s="3">
        <v>0</v>
      </c>
      <c r="C5" s="4">
        <v>0</v>
      </c>
      <c r="D5" s="3">
        <v>0</v>
      </c>
      <c r="E5" s="4">
        <v>0</v>
      </c>
      <c r="F5" s="3">
        <v>0</v>
      </c>
      <c r="G5" s="4">
        <v>0</v>
      </c>
      <c r="H5" s="3">
        <v>0</v>
      </c>
      <c r="I5" s="4">
        <v>0</v>
      </c>
      <c r="J5" s="3">
        <v>0</v>
      </c>
      <c r="K5" s="4"/>
    </row>
    <row r="6" spans="1:11" ht="15">
      <c r="A6" s="2" t="s">
        <v>55</v>
      </c>
      <c r="B6" s="3">
        <v>1</v>
      </c>
      <c r="C6" s="4">
        <v>0.0007763975155279503</v>
      </c>
      <c r="D6" s="3">
        <v>2</v>
      </c>
      <c r="E6" s="4">
        <v>0.002028397565922921</v>
      </c>
      <c r="F6" s="3">
        <v>2</v>
      </c>
      <c r="G6" s="4">
        <v>0.0009587727708533077</v>
      </c>
      <c r="H6" s="3">
        <v>2</v>
      </c>
      <c r="I6" s="4">
        <v>0.0007939658594680428</v>
      </c>
      <c r="J6" s="3">
        <v>0</v>
      </c>
      <c r="K6" s="4"/>
    </row>
    <row r="7" spans="1:11" ht="15">
      <c r="A7" s="2" t="s">
        <v>56</v>
      </c>
      <c r="B7" s="3">
        <v>891</v>
      </c>
      <c r="C7" s="4">
        <v>0.6917701863354038</v>
      </c>
      <c r="D7" s="3">
        <v>728</v>
      </c>
      <c r="E7" s="4">
        <v>0.7383367139959433</v>
      </c>
      <c r="F7" s="3">
        <v>1249</v>
      </c>
      <c r="G7" s="4">
        <v>0.5987535953978907</v>
      </c>
      <c r="H7" s="3">
        <v>2070</v>
      </c>
      <c r="I7" s="4">
        <v>0.8217546645494244</v>
      </c>
      <c r="J7" s="3">
        <v>0</v>
      </c>
      <c r="K7" s="4"/>
    </row>
    <row r="8" spans="1:11" ht="15">
      <c r="A8" s="2" t="s">
        <v>57</v>
      </c>
      <c r="B8" s="3">
        <v>13</v>
      </c>
      <c r="C8" s="4">
        <v>0.010093167701863354</v>
      </c>
      <c r="D8" s="3">
        <v>39</v>
      </c>
      <c r="E8" s="4">
        <v>0.03955375253549696</v>
      </c>
      <c r="F8" s="3">
        <v>65</v>
      </c>
      <c r="G8" s="4">
        <v>0.0311601150527325</v>
      </c>
      <c r="H8" s="3">
        <v>83</v>
      </c>
      <c r="I8" s="4">
        <v>0.03294958316792378</v>
      </c>
      <c r="J8" s="3">
        <v>0</v>
      </c>
      <c r="K8" s="4"/>
    </row>
    <row r="9" spans="1:11" ht="15">
      <c r="A9" s="2" t="s">
        <v>58</v>
      </c>
      <c r="B9" s="3">
        <v>11</v>
      </c>
      <c r="C9" s="4">
        <v>0.008540372670807454</v>
      </c>
      <c r="D9" s="3">
        <v>44</v>
      </c>
      <c r="E9" s="4">
        <v>0.04462474645030426</v>
      </c>
      <c r="F9" s="3">
        <v>13</v>
      </c>
      <c r="G9" s="4">
        <v>0.006232023010546501</v>
      </c>
      <c r="H9" s="3">
        <v>40</v>
      </c>
      <c r="I9" s="4">
        <v>0.015879317189360857</v>
      </c>
      <c r="J9" s="3">
        <v>0</v>
      </c>
      <c r="K9" s="4"/>
    </row>
    <row r="10" spans="1:11" ht="15">
      <c r="A10" s="2" t="s">
        <v>59</v>
      </c>
      <c r="B10" s="3">
        <v>9</v>
      </c>
      <c r="C10" s="4">
        <v>0.006987577639751553</v>
      </c>
      <c r="D10" s="3">
        <v>0</v>
      </c>
      <c r="E10" s="4">
        <v>0</v>
      </c>
      <c r="F10" s="3">
        <v>11</v>
      </c>
      <c r="G10" s="4">
        <v>0.0052732502396931925</v>
      </c>
      <c r="H10" s="3">
        <v>5</v>
      </c>
      <c r="I10" s="4">
        <v>0.001984914648670107</v>
      </c>
      <c r="J10" s="3">
        <v>0</v>
      </c>
      <c r="K10" s="4"/>
    </row>
    <row r="11" spans="1:11" ht="15">
      <c r="A11" s="2" t="s">
        <v>60</v>
      </c>
      <c r="B11" s="3">
        <v>2</v>
      </c>
      <c r="C11" s="4">
        <v>0.0015527950310559005</v>
      </c>
      <c r="D11" s="3">
        <v>6</v>
      </c>
      <c r="E11" s="4">
        <v>0.006085192697768763</v>
      </c>
      <c r="F11" s="3">
        <v>6</v>
      </c>
      <c r="G11" s="4">
        <v>0.0028763183125599234</v>
      </c>
      <c r="H11" s="3">
        <v>21</v>
      </c>
      <c r="I11" s="4">
        <v>0.00833664152441445</v>
      </c>
      <c r="J11" s="3">
        <v>0</v>
      </c>
      <c r="K11" s="4"/>
    </row>
    <row r="12" spans="1:11" ht="15">
      <c r="A12" s="2" t="s">
        <v>61</v>
      </c>
      <c r="B12" s="3">
        <v>0</v>
      </c>
      <c r="C12" s="4">
        <v>0</v>
      </c>
      <c r="D12" s="3">
        <v>1</v>
      </c>
      <c r="E12" s="4">
        <v>0.0010141987829614604</v>
      </c>
      <c r="F12" s="3">
        <v>3</v>
      </c>
      <c r="G12" s="4">
        <v>0.0014381591562799617</v>
      </c>
      <c r="H12" s="3">
        <v>11</v>
      </c>
      <c r="I12" s="4">
        <v>0.004366812227074236</v>
      </c>
      <c r="J12" s="3">
        <v>0</v>
      </c>
      <c r="K12" s="4"/>
    </row>
    <row r="13" spans="1:11" ht="15">
      <c r="A13" s="2" t="s">
        <v>62</v>
      </c>
      <c r="B13" s="3">
        <v>0</v>
      </c>
      <c r="C13" s="4">
        <v>0</v>
      </c>
      <c r="D13" s="3">
        <v>0</v>
      </c>
      <c r="E13" s="4">
        <v>0</v>
      </c>
      <c r="F13" s="3">
        <v>0</v>
      </c>
      <c r="G13" s="4">
        <v>0</v>
      </c>
      <c r="H13" s="3">
        <v>0</v>
      </c>
      <c r="I13" s="4">
        <v>0</v>
      </c>
      <c r="J13" s="3">
        <v>0</v>
      </c>
      <c r="K13" s="4"/>
    </row>
    <row r="14" spans="1:11" ht="15">
      <c r="A14" s="2" t="s">
        <v>63</v>
      </c>
      <c r="B14" s="3">
        <v>0</v>
      </c>
      <c r="C14" s="4">
        <v>0</v>
      </c>
      <c r="D14" s="3">
        <v>0</v>
      </c>
      <c r="E14" s="4">
        <v>0</v>
      </c>
      <c r="F14" s="3">
        <v>0</v>
      </c>
      <c r="G14" s="4">
        <v>0</v>
      </c>
      <c r="H14" s="3">
        <v>0</v>
      </c>
      <c r="I14" s="4">
        <v>0</v>
      </c>
      <c r="J14" s="3">
        <v>0</v>
      </c>
      <c r="K14" s="4"/>
    </row>
    <row r="15" spans="1:11" ht="15">
      <c r="A15" s="2" t="s">
        <v>64</v>
      </c>
      <c r="B15" s="3">
        <v>0</v>
      </c>
      <c r="C15" s="4">
        <v>0</v>
      </c>
      <c r="D15" s="3">
        <v>0</v>
      </c>
      <c r="E15" s="4">
        <v>0</v>
      </c>
      <c r="F15" s="3">
        <v>1</v>
      </c>
      <c r="G15" s="4">
        <v>0.00047938638542665386</v>
      </c>
      <c r="H15" s="3">
        <v>4</v>
      </c>
      <c r="I15" s="4">
        <v>0.0015879317189360857</v>
      </c>
      <c r="J15" s="3">
        <v>0</v>
      </c>
      <c r="K15" s="4"/>
    </row>
    <row r="16" spans="1:11" ht="15">
      <c r="A16" s="2" t="s">
        <v>65</v>
      </c>
      <c r="B16" s="3">
        <v>1</v>
      </c>
      <c r="C16" s="4">
        <v>0.0007763975155279503</v>
      </c>
      <c r="D16" s="3">
        <v>0</v>
      </c>
      <c r="E16" s="4">
        <v>0</v>
      </c>
      <c r="F16" s="3">
        <v>0</v>
      </c>
      <c r="G16" s="4">
        <v>0</v>
      </c>
      <c r="H16" s="3">
        <v>0</v>
      </c>
      <c r="I16" s="4">
        <v>0</v>
      </c>
      <c r="J16" s="3">
        <v>0</v>
      </c>
      <c r="K16" s="4"/>
    </row>
    <row r="17" spans="1:11" ht="15">
      <c r="A17" s="2" t="s">
        <v>66</v>
      </c>
      <c r="B17" s="3">
        <v>0</v>
      </c>
      <c r="C17" s="4">
        <v>0</v>
      </c>
      <c r="D17" s="3">
        <v>0</v>
      </c>
      <c r="E17" s="4">
        <v>0</v>
      </c>
      <c r="F17" s="3">
        <v>0</v>
      </c>
      <c r="G17" s="4">
        <v>0</v>
      </c>
      <c r="H17" s="3">
        <v>0</v>
      </c>
      <c r="I17" s="4">
        <v>0</v>
      </c>
      <c r="J17" s="3">
        <v>0</v>
      </c>
      <c r="K17" s="4"/>
    </row>
    <row r="18" spans="1:11" ht="15">
      <c r="A18" s="2" t="s">
        <v>67</v>
      </c>
      <c r="B18" s="3">
        <v>0</v>
      </c>
      <c r="C18" s="4">
        <v>0</v>
      </c>
      <c r="D18" s="3">
        <v>0</v>
      </c>
      <c r="E18" s="4">
        <v>0</v>
      </c>
      <c r="F18" s="3">
        <v>0</v>
      </c>
      <c r="G18" s="4">
        <v>0</v>
      </c>
      <c r="H18" s="3">
        <v>0</v>
      </c>
      <c r="I18" s="4">
        <v>0</v>
      </c>
      <c r="J18" s="3">
        <v>0</v>
      </c>
      <c r="K18" s="4"/>
    </row>
    <row r="19" spans="1:11" ht="15">
      <c r="A19" s="2" t="s">
        <v>68</v>
      </c>
      <c r="B19" s="3">
        <v>0</v>
      </c>
      <c r="C19" s="4">
        <v>0</v>
      </c>
      <c r="D19" s="3">
        <v>0</v>
      </c>
      <c r="E19" s="4">
        <v>0</v>
      </c>
      <c r="F19" s="3">
        <v>0</v>
      </c>
      <c r="G19" s="4">
        <v>0</v>
      </c>
      <c r="H19" s="3">
        <v>0</v>
      </c>
      <c r="I19" s="4">
        <v>0</v>
      </c>
      <c r="J19" s="3">
        <v>0</v>
      </c>
      <c r="K19" s="4"/>
    </row>
    <row r="20" spans="1:11" ht="15">
      <c r="A20" s="17" t="s">
        <v>48</v>
      </c>
      <c r="B20" s="6">
        <f>SUM(B2:B19)</f>
        <v>1288</v>
      </c>
      <c r="C20" s="5"/>
      <c r="D20" s="6">
        <f>SUM(D2:D19)</f>
        <v>986</v>
      </c>
      <c r="E20" s="5"/>
      <c r="F20" s="6">
        <f>SUM(F2:F19)</f>
        <v>2086</v>
      </c>
      <c r="G20" s="5"/>
      <c r="H20" s="6">
        <f>SUM(H2:H19)</f>
        <v>2519</v>
      </c>
      <c r="I20" s="5"/>
      <c r="J20" s="6">
        <f>SUM(J2:J19)</f>
        <v>0</v>
      </c>
      <c r="K20" s="5"/>
    </row>
    <row r="22" spans="1:10" ht="15">
      <c r="A22" s="9" t="s">
        <v>69</v>
      </c>
      <c r="B22" s="10">
        <f>SUM(B8:B11)</f>
        <v>35</v>
      </c>
      <c r="C22" s="9"/>
      <c r="D22" s="10">
        <f>SUM(D8:D11)</f>
        <v>89</v>
      </c>
      <c r="E22" s="9"/>
      <c r="F22" s="10">
        <f>SUM(F8:F11)</f>
        <v>95</v>
      </c>
      <c r="G22" s="9"/>
      <c r="H22" s="10">
        <f>SUM(H8:H11)</f>
        <v>149</v>
      </c>
      <c r="I22" s="9"/>
      <c r="J22" s="10">
        <f>SUM(J8:J11)</f>
        <v>0</v>
      </c>
    </row>
    <row r="23" spans="1:10" ht="15">
      <c r="A23" s="9" t="s">
        <v>70</v>
      </c>
      <c r="B23" s="10">
        <f>SUM(B12:B19)</f>
        <v>1</v>
      </c>
      <c r="C23" s="9"/>
      <c r="D23" s="10">
        <f>SUM(D12:D19)</f>
        <v>1</v>
      </c>
      <c r="E23" s="9"/>
      <c r="F23" s="10">
        <f>SUM(F12:F19)</f>
        <v>4</v>
      </c>
      <c r="G23" s="9"/>
      <c r="H23" s="10">
        <f>SUM(H12:H19)</f>
        <v>15</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345</v>
      </c>
      <c r="C29" s="9">
        <f>D3</f>
        <v>80</v>
      </c>
      <c r="D29" s="9">
        <f>F3</f>
        <v>689</v>
      </c>
      <c r="E29" s="9">
        <f>H3</f>
        <v>196</v>
      </c>
      <c r="F29" s="9">
        <f>J3</f>
        <v>0</v>
      </c>
    </row>
    <row r="30" spans="1:6" ht="15">
      <c r="A30" s="9" t="str">
        <f t="shared" si="0"/>
        <v>BIGEYE TUNA</v>
      </c>
      <c r="B30" s="9">
        <f t="shared" si="0"/>
        <v>15</v>
      </c>
      <c r="C30" s="9">
        <f>D4</f>
        <v>86</v>
      </c>
      <c r="D30" s="9">
        <f>F4</f>
        <v>47</v>
      </c>
      <c r="E30" s="9">
        <f>H4</f>
        <v>87</v>
      </c>
      <c r="F30" s="9">
        <f>J4</f>
        <v>0</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1</v>
      </c>
      <c r="C32" s="9">
        <f>D6</f>
        <v>2</v>
      </c>
      <c r="D32" s="9">
        <f>F6</f>
        <v>2</v>
      </c>
      <c r="E32" s="9">
        <f>H6</f>
        <v>2</v>
      </c>
      <c r="F32" s="9">
        <f>J6</f>
        <v>0</v>
      </c>
    </row>
    <row r="33" spans="1:6" ht="15">
      <c r="A33" s="9" t="str">
        <f t="shared" si="0"/>
        <v>YELLOWFIN TUNA</v>
      </c>
      <c r="B33" s="9">
        <f t="shared" si="0"/>
        <v>891</v>
      </c>
      <c r="C33" s="9">
        <f>D7</f>
        <v>728</v>
      </c>
      <c r="D33" s="9">
        <f>F7</f>
        <v>1249</v>
      </c>
      <c r="E33" s="9">
        <f>H7</f>
        <v>2070</v>
      </c>
      <c r="F33" s="9">
        <f>J7</f>
        <v>0</v>
      </c>
    </row>
    <row r="34" spans="1:6" ht="15">
      <c r="A34" s="9" t="str">
        <f>A22</f>
        <v>Billfish</v>
      </c>
      <c r="B34" s="10">
        <f>B22</f>
        <v>35</v>
      </c>
      <c r="C34" s="10">
        <f>D22</f>
        <v>89</v>
      </c>
      <c r="D34" s="10">
        <f>F22</f>
        <v>95</v>
      </c>
      <c r="E34" s="10">
        <f>H22</f>
        <v>149</v>
      </c>
      <c r="F34" s="10">
        <f>J22</f>
        <v>0</v>
      </c>
    </row>
    <row r="35" spans="1:6" ht="15">
      <c r="A35" s="9" t="str">
        <f>A23</f>
        <v>Shark</v>
      </c>
      <c r="B35" s="10">
        <f>B23</f>
        <v>1</v>
      </c>
      <c r="C35" s="10">
        <f>D23</f>
        <v>1</v>
      </c>
      <c r="D35" s="10">
        <f>F23</f>
        <v>4</v>
      </c>
      <c r="E35" s="10">
        <f>H23</f>
        <v>15</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0</v>
      </c>
      <c r="E3" s="4"/>
      <c r="F3" s="3">
        <v>0</v>
      </c>
      <c r="G3" s="4"/>
      <c r="H3" s="3">
        <v>4</v>
      </c>
      <c r="I3" s="4">
        <v>0.5714285714285714</v>
      </c>
      <c r="J3" s="3">
        <v>0</v>
      </c>
      <c r="K3" s="4"/>
    </row>
    <row r="4" spans="1:11" ht="15">
      <c r="A4" s="2" t="s">
        <v>53</v>
      </c>
      <c r="B4" s="3">
        <v>0</v>
      </c>
      <c r="C4" s="4"/>
      <c r="D4" s="3">
        <v>0</v>
      </c>
      <c r="E4" s="4"/>
      <c r="F4" s="3">
        <v>0</v>
      </c>
      <c r="G4" s="4"/>
      <c r="H4" s="3">
        <v>0</v>
      </c>
      <c r="I4" s="4">
        <v>0</v>
      </c>
      <c r="J4" s="3">
        <v>0</v>
      </c>
      <c r="K4" s="4"/>
    </row>
    <row r="5" spans="1:11" ht="15">
      <c r="A5" s="2" t="s">
        <v>54</v>
      </c>
      <c r="B5" s="3">
        <v>0</v>
      </c>
      <c r="C5" s="4"/>
      <c r="D5" s="3">
        <v>0</v>
      </c>
      <c r="E5" s="4"/>
      <c r="F5" s="3">
        <v>0</v>
      </c>
      <c r="G5" s="4"/>
      <c r="H5" s="3">
        <v>0</v>
      </c>
      <c r="I5" s="4">
        <v>0</v>
      </c>
      <c r="J5" s="3">
        <v>0</v>
      </c>
      <c r="K5" s="4"/>
    </row>
    <row r="6" spans="1:11" ht="15">
      <c r="A6" s="2" t="s">
        <v>55</v>
      </c>
      <c r="B6" s="3">
        <v>0</v>
      </c>
      <c r="C6" s="4"/>
      <c r="D6" s="3">
        <v>0</v>
      </c>
      <c r="E6" s="4"/>
      <c r="F6" s="3">
        <v>0</v>
      </c>
      <c r="G6" s="4"/>
      <c r="H6" s="3">
        <v>0</v>
      </c>
      <c r="I6" s="4">
        <v>0</v>
      </c>
      <c r="J6" s="3">
        <v>0</v>
      </c>
      <c r="K6" s="4"/>
    </row>
    <row r="7" spans="1:11" ht="15">
      <c r="A7" s="2" t="s">
        <v>56</v>
      </c>
      <c r="B7" s="3">
        <v>0</v>
      </c>
      <c r="C7" s="4"/>
      <c r="D7" s="3">
        <v>0</v>
      </c>
      <c r="E7" s="4"/>
      <c r="F7" s="3">
        <v>0</v>
      </c>
      <c r="G7" s="4"/>
      <c r="H7" s="3">
        <v>0</v>
      </c>
      <c r="I7" s="4">
        <v>0</v>
      </c>
      <c r="J7" s="3">
        <v>0</v>
      </c>
      <c r="K7" s="4"/>
    </row>
    <row r="8" spans="1:11" ht="15">
      <c r="A8" s="2" t="s">
        <v>57</v>
      </c>
      <c r="B8" s="3">
        <v>0</v>
      </c>
      <c r="C8" s="4"/>
      <c r="D8" s="3">
        <v>0</v>
      </c>
      <c r="E8" s="4"/>
      <c r="F8" s="3">
        <v>0</v>
      </c>
      <c r="G8" s="4"/>
      <c r="H8" s="3">
        <v>0</v>
      </c>
      <c r="I8" s="4">
        <v>0</v>
      </c>
      <c r="J8" s="3">
        <v>0</v>
      </c>
      <c r="K8" s="4"/>
    </row>
    <row r="9" spans="1:11" ht="15">
      <c r="A9" s="2" t="s">
        <v>58</v>
      </c>
      <c r="B9" s="3">
        <v>0</v>
      </c>
      <c r="C9" s="4"/>
      <c r="D9" s="3">
        <v>0</v>
      </c>
      <c r="E9" s="4"/>
      <c r="F9" s="3">
        <v>0</v>
      </c>
      <c r="G9" s="4"/>
      <c r="H9" s="3">
        <v>0</v>
      </c>
      <c r="I9" s="4">
        <v>0</v>
      </c>
      <c r="J9" s="3">
        <v>0</v>
      </c>
      <c r="K9" s="4"/>
    </row>
    <row r="10" spans="1:11" ht="15">
      <c r="A10" s="2" t="s">
        <v>59</v>
      </c>
      <c r="B10" s="3">
        <v>0</v>
      </c>
      <c r="C10" s="4"/>
      <c r="D10" s="3">
        <v>0</v>
      </c>
      <c r="E10" s="4"/>
      <c r="F10" s="3">
        <v>0</v>
      </c>
      <c r="G10" s="4"/>
      <c r="H10" s="3">
        <v>0</v>
      </c>
      <c r="I10" s="4">
        <v>0</v>
      </c>
      <c r="J10" s="3">
        <v>0</v>
      </c>
      <c r="K10" s="4"/>
    </row>
    <row r="11" spans="1:11" ht="15">
      <c r="A11" s="2" t="s">
        <v>60</v>
      </c>
      <c r="B11" s="3">
        <v>0</v>
      </c>
      <c r="C11" s="4"/>
      <c r="D11" s="3">
        <v>0</v>
      </c>
      <c r="E11" s="4"/>
      <c r="F11" s="3">
        <v>0</v>
      </c>
      <c r="G11" s="4"/>
      <c r="H11" s="3">
        <v>0</v>
      </c>
      <c r="I11" s="4">
        <v>0</v>
      </c>
      <c r="J11" s="3">
        <v>0</v>
      </c>
      <c r="K11" s="4"/>
    </row>
    <row r="12" spans="1:11" ht="15">
      <c r="A12" s="2" t="s">
        <v>61</v>
      </c>
      <c r="B12" s="3">
        <v>0</v>
      </c>
      <c r="C12" s="4"/>
      <c r="D12" s="3">
        <v>0</v>
      </c>
      <c r="E12" s="4"/>
      <c r="F12" s="3">
        <v>0</v>
      </c>
      <c r="G12" s="4"/>
      <c r="H12" s="3">
        <v>3</v>
      </c>
      <c r="I12" s="4">
        <v>0.42857142857142855</v>
      </c>
      <c r="J12" s="3">
        <v>0</v>
      </c>
      <c r="K12" s="4"/>
    </row>
    <row r="13" spans="1:11" ht="15">
      <c r="A13" s="2" t="s">
        <v>62</v>
      </c>
      <c r="B13" s="3">
        <v>0</v>
      </c>
      <c r="C13" s="4"/>
      <c r="D13" s="3">
        <v>0</v>
      </c>
      <c r="E13" s="4"/>
      <c r="F13" s="3">
        <v>0</v>
      </c>
      <c r="G13" s="4"/>
      <c r="H13" s="3">
        <v>0</v>
      </c>
      <c r="I13" s="4">
        <v>0</v>
      </c>
      <c r="J13" s="3">
        <v>0</v>
      </c>
      <c r="K13" s="4"/>
    </row>
    <row r="14" spans="1:11" ht="15">
      <c r="A14" s="2" t="s">
        <v>63</v>
      </c>
      <c r="B14" s="3">
        <v>0</v>
      </c>
      <c r="C14" s="4"/>
      <c r="D14" s="3">
        <v>0</v>
      </c>
      <c r="E14" s="4"/>
      <c r="F14" s="3">
        <v>0</v>
      </c>
      <c r="G14" s="4"/>
      <c r="H14" s="3">
        <v>0</v>
      </c>
      <c r="I14" s="4">
        <v>0</v>
      </c>
      <c r="J14" s="3">
        <v>0</v>
      </c>
      <c r="K14" s="4"/>
    </row>
    <row r="15" spans="1:11" ht="15">
      <c r="A15" s="2" t="s">
        <v>64</v>
      </c>
      <c r="B15" s="3">
        <v>0</v>
      </c>
      <c r="C15" s="4"/>
      <c r="D15" s="3">
        <v>0</v>
      </c>
      <c r="E15" s="4"/>
      <c r="F15" s="3">
        <v>0</v>
      </c>
      <c r="G15" s="4"/>
      <c r="H15" s="3">
        <v>0</v>
      </c>
      <c r="I15" s="4">
        <v>0</v>
      </c>
      <c r="J15" s="3">
        <v>0</v>
      </c>
      <c r="K15" s="4"/>
    </row>
    <row r="16" spans="1:11" ht="15">
      <c r="A16" s="2" t="s">
        <v>65</v>
      </c>
      <c r="B16" s="3">
        <v>0</v>
      </c>
      <c r="C16" s="4"/>
      <c r="D16" s="3">
        <v>0</v>
      </c>
      <c r="E16" s="4"/>
      <c r="F16" s="3">
        <v>0</v>
      </c>
      <c r="G16" s="4"/>
      <c r="H16" s="3">
        <v>0</v>
      </c>
      <c r="I16" s="4">
        <v>0</v>
      </c>
      <c r="J16" s="3">
        <v>0</v>
      </c>
      <c r="K16" s="4"/>
    </row>
    <row r="17" spans="1:11" ht="15">
      <c r="A17" s="2" t="s">
        <v>66</v>
      </c>
      <c r="B17" s="3">
        <v>0</v>
      </c>
      <c r="C17" s="4"/>
      <c r="D17" s="3">
        <v>0</v>
      </c>
      <c r="E17" s="4"/>
      <c r="F17" s="3">
        <v>0</v>
      </c>
      <c r="G17" s="4"/>
      <c r="H17" s="3">
        <v>0</v>
      </c>
      <c r="I17" s="4">
        <v>0</v>
      </c>
      <c r="J17" s="3">
        <v>0</v>
      </c>
      <c r="K17" s="4"/>
    </row>
    <row r="18" spans="1:11" ht="15">
      <c r="A18" s="2" t="s">
        <v>67</v>
      </c>
      <c r="B18" s="3">
        <v>0</v>
      </c>
      <c r="C18" s="4"/>
      <c r="D18" s="3">
        <v>0</v>
      </c>
      <c r="E18" s="4"/>
      <c r="F18" s="3">
        <v>0</v>
      </c>
      <c r="G18" s="4"/>
      <c r="H18" s="3">
        <v>0</v>
      </c>
      <c r="I18" s="4">
        <v>0</v>
      </c>
      <c r="J18" s="3">
        <v>0</v>
      </c>
      <c r="K18" s="4"/>
    </row>
    <row r="19" spans="1:11" ht="15">
      <c r="A19" s="2" t="s">
        <v>68</v>
      </c>
      <c r="B19" s="3">
        <v>0</v>
      </c>
      <c r="C19" s="4"/>
      <c r="D19" s="3">
        <v>0</v>
      </c>
      <c r="E19" s="4"/>
      <c r="F19" s="3">
        <v>0</v>
      </c>
      <c r="G19" s="4"/>
      <c r="H19" s="3">
        <v>0</v>
      </c>
      <c r="I19" s="4">
        <v>0</v>
      </c>
      <c r="J19" s="3">
        <v>0</v>
      </c>
      <c r="K19" s="4"/>
    </row>
    <row r="20" spans="1:11" ht="15">
      <c r="A20" s="17" t="s">
        <v>48</v>
      </c>
      <c r="B20" s="6">
        <f>SUM(B2:B19)</f>
        <v>0</v>
      </c>
      <c r="C20" s="5"/>
      <c r="D20" s="6">
        <f>SUM(D2:D19)</f>
        <v>0</v>
      </c>
      <c r="E20" s="5"/>
      <c r="F20" s="6">
        <f>SUM(F2:F19)</f>
        <v>0</v>
      </c>
      <c r="G20" s="5"/>
      <c r="H20" s="6">
        <f>SUM(H2:H19)</f>
        <v>7</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345</v>
      </c>
      <c r="C3" s="4">
        <v>0.9691011235955056</v>
      </c>
      <c r="D3" s="3">
        <v>80</v>
      </c>
      <c r="E3" s="4">
        <v>0.9302325581395349</v>
      </c>
      <c r="F3" s="3">
        <v>689</v>
      </c>
      <c r="G3" s="4">
        <v>0.9759206798866855</v>
      </c>
      <c r="H3" s="3">
        <v>196</v>
      </c>
      <c r="I3" s="4">
        <v>0.8828828828828829</v>
      </c>
      <c r="J3" s="3">
        <v>0</v>
      </c>
      <c r="K3" s="4"/>
    </row>
    <row r="4" spans="1:11" ht="15">
      <c r="A4" s="2" t="s">
        <v>54</v>
      </c>
      <c r="B4" s="3">
        <v>0</v>
      </c>
      <c r="C4" s="4">
        <v>0</v>
      </c>
      <c r="D4" s="3">
        <v>0</v>
      </c>
      <c r="E4" s="4">
        <v>0</v>
      </c>
      <c r="F4" s="3">
        <v>0</v>
      </c>
      <c r="G4" s="4">
        <v>0</v>
      </c>
      <c r="H4" s="3">
        <v>0</v>
      </c>
      <c r="I4" s="4">
        <v>0</v>
      </c>
      <c r="J4" s="3">
        <v>0</v>
      </c>
      <c r="K4" s="4"/>
    </row>
    <row r="5" spans="1:11" ht="15">
      <c r="A5" s="2" t="s">
        <v>59</v>
      </c>
      <c r="B5" s="3">
        <v>9</v>
      </c>
      <c r="C5" s="4">
        <v>0.025280898876404494</v>
      </c>
      <c r="D5" s="3">
        <v>0</v>
      </c>
      <c r="E5" s="4">
        <v>0</v>
      </c>
      <c r="F5" s="3">
        <v>11</v>
      </c>
      <c r="G5" s="4">
        <v>0.015580736543909348</v>
      </c>
      <c r="H5" s="3">
        <v>5</v>
      </c>
      <c r="I5" s="4">
        <v>0.02252252252252252</v>
      </c>
      <c r="J5" s="3">
        <v>0</v>
      </c>
      <c r="K5" s="4"/>
    </row>
    <row r="6" spans="1:11" ht="15">
      <c r="A6" s="2" t="s">
        <v>60</v>
      </c>
      <c r="B6" s="3">
        <v>2</v>
      </c>
      <c r="C6" s="4">
        <v>0.0056179775280898875</v>
      </c>
      <c r="D6" s="3">
        <v>6</v>
      </c>
      <c r="E6" s="4">
        <v>0.06976744186046512</v>
      </c>
      <c r="F6" s="3">
        <v>6</v>
      </c>
      <c r="G6" s="4">
        <v>0.0084985835694051</v>
      </c>
      <c r="H6" s="3">
        <v>21</v>
      </c>
      <c r="I6" s="4">
        <v>0.0945945945945946</v>
      </c>
      <c r="J6" s="3">
        <v>0</v>
      </c>
      <c r="K6" s="4"/>
    </row>
    <row r="7" spans="1:11" ht="15">
      <c r="A7" s="17" t="s">
        <v>48</v>
      </c>
      <c r="B7" s="6">
        <f>SUM(B2:B6)</f>
        <v>356</v>
      </c>
      <c r="C7" s="5"/>
      <c r="D7" s="6">
        <f>SUM(D2:D6)</f>
        <v>86</v>
      </c>
      <c r="E7" s="5"/>
      <c r="F7" s="6">
        <f>SUM(F2:F6)</f>
        <v>706</v>
      </c>
      <c r="G7" s="5"/>
      <c r="H7" s="6">
        <f>SUM(H2:H6)</f>
        <v>222</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345</v>
      </c>
      <c r="C3" s="4">
        <v>0.9691011235955056</v>
      </c>
      <c r="D3" s="3">
        <v>80</v>
      </c>
      <c r="E3" s="4">
        <v>0.9302325581395349</v>
      </c>
      <c r="F3" s="3">
        <v>689</v>
      </c>
      <c r="G3" s="4">
        <v>0.9759206798866855</v>
      </c>
      <c r="H3" s="3">
        <v>196</v>
      </c>
      <c r="I3" s="4">
        <v>0.8828828828828829</v>
      </c>
      <c r="J3" s="3">
        <v>0</v>
      </c>
      <c r="K3" s="4"/>
    </row>
    <row r="4" spans="1:11" ht="15">
      <c r="A4" s="2" t="s">
        <v>54</v>
      </c>
      <c r="B4" s="3">
        <v>0</v>
      </c>
      <c r="C4" s="4">
        <v>0</v>
      </c>
      <c r="D4" s="3">
        <v>0</v>
      </c>
      <c r="E4" s="4">
        <v>0</v>
      </c>
      <c r="F4" s="3">
        <v>0</v>
      </c>
      <c r="G4" s="4">
        <v>0</v>
      </c>
      <c r="H4" s="3">
        <v>0</v>
      </c>
      <c r="I4" s="4">
        <v>0</v>
      </c>
      <c r="J4" s="3">
        <v>0</v>
      </c>
      <c r="K4" s="4"/>
    </row>
    <row r="5" spans="1:11" ht="15">
      <c r="A5" s="2" t="s">
        <v>59</v>
      </c>
      <c r="B5" s="3">
        <v>9</v>
      </c>
      <c r="C5" s="4">
        <v>0.025280898876404494</v>
      </c>
      <c r="D5" s="3">
        <v>0</v>
      </c>
      <c r="E5" s="4">
        <v>0</v>
      </c>
      <c r="F5" s="3">
        <v>11</v>
      </c>
      <c r="G5" s="4">
        <v>0.015580736543909348</v>
      </c>
      <c r="H5" s="3">
        <v>5</v>
      </c>
      <c r="I5" s="4">
        <v>0.02252252252252252</v>
      </c>
      <c r="J5" s="3">
        <v>0</v>
      </c>
      <c r="K5" s="4"/>
    </row>
    <row r="6" spans="1:11" ht="15">
      <c r="A6" s="2" t="s">
        <v>60</v>
      </c>
      <c r="B6" s="3">
        <v>2</v>
      </c>
      <c r="C6" s="4">
        <v>0.0056179775280898875</v>
      </c>
      <c r="D6" s="3">
        <v>6</v>
      </c>
      <c r="E6" s="4">
        <v>0.06976744186046512</v>
      </c>
      <c r="F6" s="3">
        <v>6</v>
      </c>
      <c r="G6" s="4">
        <v>0.0084985835694051</v>
      </c>
      <c r="H6" s="3">
        <v>21</v>
      </c>
      <c r="I6" s="4">
        <v>0.0945945945945946</v>
      </c>
      <c r="J6" s="3">
        <v>0</v>
      </c>
      <c r="K6" s="4"/>
    </row>
    <row r="7" spans="1:11" ht="15">
      <c r="A7" s="17" t="s">
        <v>48</v>
      </c>
      <c r="B7" s="6">
        <f>SUM(B2:B6)</f>
        <v>356</v>
      </c>
      <c r="C7" s="5"/>
      <c r="D7" s="6">
        <f>SUM(D2:D6)</f>
        <v>86</v>
      </c>
      <c r="E7" s="5"/>
      <c r="F7" s="6">
        <f>SUM(F2:F6)</f>
        <v>706</v>
      </c>
      <c r="G7" s="5"/>
      <c r="H7" s="6">
        <f>SUM(H2:H6)</f>
        <v>222</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