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<sst xmlns="http://schemas.openxmlformats.org/spreadsheetml/2006/main" count="166" uniqueCount="73">
  <si>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</si>
  <si>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</si>
  <si>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</si>
  <si>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</si>
  <si>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</si>
  <si>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</si>
  <si>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</si>
  <si>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</si>
  <si>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</si>
  <si>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</si>
  <si>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</si>
  <si>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</si>
  <si>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</si>
  <si>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</si>
  <si>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</si>
  <si>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</si>
  <si>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</si>
  <si>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</si>
  <si>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</si>
  <si>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</si>
  <si>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</si>
  <si>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</si>
  <si>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</si>
  <si>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</si>
  <si>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</si>
  <si>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</si>
  <si>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</si>
  <si>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</si>
  <si>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</si>
  <si>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</si>
  <si>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</si>
  <si>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</si>
  <si>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</si>
  <si>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</si>
  <si>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</si>
  <si>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</si>
  <si>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</si>
  <si>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</si>
  <si>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</si>
  <si>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</si>
  <si>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</si>
  <si>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</si>
  <si>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</si>
  <si>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</si>
  <si>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</si>
  <si>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</si>
  <si>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</si>
  <si>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</si>
  <si>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</si>
  <si>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</si>
  <si>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</si>
  <si>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</si>
  <si>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</si>
  <si>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</si>
  <si>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</si>
  <si>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</si>
  <si>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</si>
  <si>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</si>
  <si>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</si>
  <si>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</si>
  <si>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</si>
  <si>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</si>
  <si>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</si>
  <si>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</si>
  <si>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</si>
  <si>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</si>
  <si>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</si>
  <si>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</si>
  <si>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</si>
  <si>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</si>
  <si>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</si>
  <si>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</si>
  <si>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Federated States of Micronesia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</si>
</sst>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6105074"/>
        <c:axId val="35183619"/>
      </c:barChart>
      <c:catAx>
        <c:axId val="561050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5183619"/>
        <c:crosses val="autoZero"/>
        <c:auto val="1"/>
        <c:lblOffset val="100"/>
        <c:tickLblSkip val="1"/>
        <c:noMultiLvlLbl val="0"/>
      </c:catAx>
      <c:valAx>
        <c:axId val="3518361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105074"/>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8217116"/>
        <c:axId val="31300861"/>
      </c:barChart>
      <c:catAx>
        <c:axId val="482171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1300861"/>
        <c:crosses val="autoZero"/>
        <c:auto val="1"/>
        <c:lblOffset val="100"/>
        <c:tickLblSkip val="1"/>
        <c:noMultiLvlLbl val="0"/>
      </c:catAx>
      <c:valAx>
        <c:axId val="3130086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217116"/>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13272294"/>
        <c:axId val="52341783"/>
      </c:barChart>
      <c:catAx>
        <c:axId val="132722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2341783"/>
        <c:crosses val="autoZero"/>
        <c:auto val="1"/>
        <c:lblOffset val="100"/>
        <c:tickLblSkip val="1"/>
        <c:noMultiLvlLbl val="0"/>
      </c:catAx>
      <c:valAx>
        <c:axId val="523417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272294"/>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44097.66946759259</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1</v>
      </c>
      <c r="C3" s="4">
        <v>0.08333333333333333</v>
      </c>
      <c r="D3" s="3">
        <v>1</v>
      </c>
      <c r="E3" s="4">
        <v>0.0625</v>
      </c>
      <c r="F3" s="3">
        <v>0</v>
      </c>
      <c r="G3" s="4">
        <v>0</v>
      </c>
      <c r="H3" s="3">
        <v>0</v>
      </c>
      <c r="I3" s="4">
        <v>0</v>
      </c>
      <c r="J3" s="3">
        <v>0</v>
      </c>
      <c r="K3" s="4">
        <v>0</v>
      </c>
    </row>
    <row r="4" spans="1:11" ht="15">
      <c r="A4" s="7" t="s">
        <v>44</v>
      </c>
      <c r="B4" s="3">
        <v>3</v>
      </c>
      <c r="C4" s="4">
        <v>0.25</v>
      </c>
      <c r="D4" s="3">
        <v>3</v>
      </c>
      <c r="E4" s="4">
        <v>0.1875</v>
      </c>
      <c r="F4" s="3">
        <v>3</v>
      </c>
      <c r="G4" s="4">
        <v>0.15789473684210525</v>
      </c>
      <c r="H4" s="3">
        <v>3</v>
      </c>
      <c r="I4" s="4">
        <v>0.13636363636363635</v>
      </c>
      <c r="J4" s="3">
        <v>4</v>
      </c>
      <c r="K4" s="4">
        <v>0.17391304347826086</v>
      </c>
    </row>
    <row r="5" spans="1:11" ht="15">
      <c r="A5" s="7" t="s">
        <v>45</v>
      </c>
      <c r="B5" s="3">
        <v>1</v>
      </c>
      <c r="C5" s="4">
        <v>0.08333333333333333</v>
      </c>
      <c r="D5" s="3">
        <v>5</v>
      </c>
      <c r="E5" s="4">
        <v>0.3125</v>
      </c>
      <c r="F5" s="3">
        <v>3</v>
      </c>
      <c r="G5" s="4">
        <v>0.15789473684210525</v>
      </c>
      <c r="H5" s="3">
        <v>6</v>
      </c>
      <c r="I5" s="4">
        <v>0.2727272727272727</v>
      </c>
      <c r="J5" s="3">
        <v>7</v>
      </c>
      <c r="K5" s="4">
        <v>0.30434782608695654</v>
      </c>
    </row>
    <row r="6" spans="1:11" ht="15">
      <c r="A6" s="7" t="s">
        <v>46</v>
      </c>
      <c r="B6" s="3">
        <v>7</v>
      </c>
      <c r="C6" s="4">
        <v>0.5833333333333334</v>
      </c>
      <c r="D6" s="3">
        <v>7</v>
      </c>
      <c r="E6" s="4">
        <v>0.4375</v>
      </c>
      <c r="F6" s="3">
        <v>13</v>
      </c>
      <c r="G6" s="4">
        <v>0.6842105263157895</v>
      </c>
      <c r="H6" s="3">
        <v>13</v>
      </c>
      <c r="I6" s="4">
        <v>0.5909090909090909</v>
      </c>
      <c r="J6" s="3">
        <v>12</v>
      </c>
      <c r="K6" s="4">
        <v>0.5217391304347826</v>
      </c>
    </row>
    <row r="7" spans="1:11" ht="15">
      <c r="A7" s="16" t="s">
        <v>47</v>
      </c>
      <c r="B7" s="6">
        <v>12</v>
      </c>
      <c r="C7" s="5">
        <v>1</v>
      </c>
      <c r="D7" s="6">
        <v>16</v>
      </c>
      <c r="E7" s="5">
        <v>1</v>
      </c>
      <c r="F7" s="6">
        <v>19</v>
      </c>
      <c r="G7" s="5">
        <v>1</v>
      </c>
      <c r="H7" s="6">
        <v>22</v>
      </c>
      <c r="I7" s="5">
        <v>1</v>
      </c>
      <c r="J7" s="6">
        <v>23</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1</v>
      </c>
      <c r="I3" s="4">
        <v>8.886835042567939E-06</v>
      </c>
      <c r="J3" s="3">
        <v>0</v>
      </c>
      <c r="K3" s="4">
        <v>0</v>
      </c>
    </row>
    <row r="4" spans="1:11" ht="15">
      <c r="A4" s="2" t="s">
        <v>52</v>
      </c>
      <c r="B4" s="3">
        <v>1967</v>
      </c>
      <c r="C4" s="4">
        <v>0.035270490774444586</v>
      </c>
      <c r="D4" s="3">
        <v>3694</v>
      </c>
      <c r="E4" s="4">
        <v>0.051510165379144934</v>
      </c>
      <c r="F4" s="3">
        <v>3086</v>
      </c>
      <c r="G4" s="4">
        <v>0.03590250712582165</v>
      </c>
      <c r="H4" s="3">
        <v>2869</v>
      </c>
      <c r="I4" s="4">
        <v>0.02549632973712742</v>
      </c>
      <c r="J4" s="3">
        <v>3874</v>
      </c>
      <c r="K4" s="4">
        <v>0.024297541394882088</v>
      </c>
    </row>
    <row r="5" spans="1:11" ht="15">
      <c r="A5" s="2" t="s">
        <v>53</v>
      </c>
      <c r="B5" s="3">
        <v>0</v>
      </c>
      <c r="C5" s="4">
        <v>0</v>
      </c>
      <c r="D5" s="3">
        <v>0</v>
      </c>
      <c r="E5" s="4">
        <v>0</v>
      </c>
      <c r="F5" s="3">
        <v>0</v>
      </c>
      <c r="G5" s="4">
        <v>0</v>
      </c>
      <c r="H5" s="3">
        <v>0</v>
      </c>
      <c r="I5" s="4">
        <v>0</v>
      </c>
      <c r="J5" s="3">
        <v>0</v>
      </c>
      <c r="K5" s="4">
        <v>0</v>
      </c>
    </row>
    <row r="6" spans="1:11" ht="15">
      <c r="A6" s="2" t="s">
        <v>54</v>
      </c>
      <c r="B6" s="3">
        <v>45259</v>
      </c>
      <c r="C6" s="4">
        <v>0.8115440477684736</v>
      </c>
      <c r="D6" s="3">
        <v>56790</v>
      </c>
      <c r="E6" s="4">
        <v>0.7918955852413755</v>
      </c>
      <c r="F6" s="3">
        <v>67263</v>
      </c>
      <c r="G6" s="4">
        <v>0.7825373742074341</v>
      </c>
      <c r="H6" s="3">
        <v>91982</v>
      </c>
      <c r="I6" s="4">
        <v>0.8174288608854843</v>
      </c>
      <c r="J6" s="3">
        <v>130417</v>
      </c>
      <c r="K6" s="4">
        <v>0.8179691419969894</v>
      </c>
    </row>
    <row r="7" spans="1:11" ht="15">
      <c r="A7" s="2" t="s">
        <v>55</v>
      </c>
      <c r="B7" s="3">
        <v>8517</v>
      </c>
      <c r="C7" s="4">
        <v>0.1527192526313902</v>
      </c>
      <c r="D7" s="3">
        <v>11227</v>
      </c>
      <c r="E7" s="4">
        <v>0.1565524165434922</v>
      </c>
      <c r="F7" s="3">
        <v>15415</v>
      </c>
      <c r="G7" s="4">
        <v>0.17933802571112792</v>
      </c>
      <c r="H7" s="3">
        <v>17572</v>
      </c>
      <c r="I7" s="4">
        <v>0.15615946536800385</v>
      </c>
      <c r="J7" s="3">
        <v>24979</v>
      </c>
      <c r="K7" s="4">
        <v>0.15666708479678876</v>
      </c>
    </row>
    <row r="8" spans="1:11" ht="15">
      <c r="A8" s="2" t="s">
        <v>56</v>
      </c>
      <c r="B8" s="3">
        <v>5</v>
      </c>
      <c r="C8" s="4">
        <v>8.965554340224857E-05</v>
      </c>
      <c r="D8" s="3">
        <v>0</v>
      </c>
      <c r="E8" s="4">
        <v>0</v>
      </c>
      <c r="F8" s="3">
        <v>10</v>
      </c>
      <c r="G8" s="4">
        <v>0.0001163399453202257</v>
      </c>
      <c r="H8" s="3">
        <v>5</v>
      </c>
      <c r="I8" s="4">
        <v>4.44341752128397E-05</v>
      </c>
      <c r="J8" s="3">
        <v>5</v>
      </c>
      <c r="K8" s="4">
        <v>3.135975915704967E-05</v>
      </c>
    </row>
    <row r="9" spans="1:11" ht="15">
      <c r="A9" s="2" t="s">
        <v>57</v>
      </c>
      <c r="B9" s="3">
        <v>21</v>
      </c>
      <c r="C9" s="4">
        <v>0.00037655328228944395</v>
      </c>
      <c r="D9" s="3">
        <v>0</v>
      </c>
      <c r="E9" s="4">
        <v>0</v>
      </c>
      <c r="F9" s="3">
        <v>22</v>
      </c>
      <c r="G9" s="4">
        <v>0.00025594787970449655</v>
      </c>
      <c r="H9" s="3">
        <v>31</v>
      </c>
      <c r="I9" s="4">
        <v>0.00027549188631960614</v>
      </c>
      <c r="J9" s="3">
        <v>33</v>
      </c>
      <c r="K9" s="4">
        <v>0.00020697441043652785</v>
      </c>
    </row>
    <row r="10" spans="1:11" ht="15">
      <c r="A10" s="2" t="s">
        <v>58</v>
      </c>
      <c r="B10" s="3">
        <v>0</v>
      </c>
      <c r="C10" s="4">
        <v>0</v>
      </c>
      <c r="D10" s="3">
        <v>0</v>
      </c>
      <c r="E10" s="4">
        <v>0</v>
      </c>
      <c r="F10" s="3">
        <v>2</v>
      </c>
      <c r="G10" s="4">
        <v>2.326798906404514E-05</v>
      </c>
      <c r="H10" s="3">
        <v>1</v>
      </c>
      <c r="I10" s="4">
        <v>8.886835042567939E-06</v>
      </c>
      <c r="J10" s="3">
        <v>5</v>
      </c>
      <c r="K10" s="4">
        <v>3.135975915704967E-05</v>
      </c>
    </row>
    <row r="11" spans="1:11" ht="15">
      <c r="A11" s="2" t="s">
        <v>59</v>
      </c>
      <c r="B11" s="3">
        <v>0</v>
      </c>
      <c r="C11" s="4">
        <v>0</v>
      </c>
      <c r="D11" s="3">
        <v>0</v>
      </c>
      <c r="E11" s="4">
        <v>0</v>
      </c>
      <c r="F11" s="3">
        <v>1</v>
      </c>
      <c r="G11" s="4">
        <v>1.163399453202257E-05</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3</v>
      </c>
      <c r="E13" s="4">
        <v>4.183283598739437E-05</v>
      </c>
      <c r="F13" s="3">
        <v>154</v>
      </c>
      <c r="G13" s="4">
        <v>0.0017916351579314758</v>
      </c>
      <c r="H13" s="3">
        <v>64</v>
      </c>
      <c r="I13" s="4">
        <v>0.0005687574427243481</v>
      </c>
      <c r="J13" s="3">
        <v>126</v>
      </c>
      <c r="K13" s="4">
        <v>0.0007902659307576518</v>
      </c>
    </row>
    <row r="14" spans="1:11" ht="15">
      <c r="A14" s="2" t="s">
        <v>62</v>
      </c>
      <c r="B14" s="3">
        <v>0</v>
      </c>
      <c r="C14" s="4">
        <v>0</v>
      </c>
      <c r="D14" s="3">
        <v>0</v>
      </c>
      <c r="E14" s="4">
        <v>0</v>
      </c>
      <c r="F14" s="3">
        <v>1</v>
      </c>
      <c r="G14" s="4">
        <v>1.163399453202257E-05</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1</v>
      </c>
      <c r="G16" s="4">
        <v>1.163399453202257E-05</v>
      </c>
      <c r="H16" s="3">
        <v>0</v>
      </c>
      <c r="I16" s="4">
        <v>0</v>
      </c>
      <c r="J16" s="3">
        <v>1</v>
      </c>
      <c r="K16" s="4">
        <v>6.271951831409935E-06</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1</v>
      </c>
      <c r="I18" s="4">
        <v>8.886835042567939E-06</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55769</v>
      </c>
      <c r="C20" s="5"/>
      <c r="D20" s="6">
        <f>SUM(D2:D19)</f>
        <v>71714</v>
      </c>
      <c r="E20" s="5"/>
      <c r="F20" s="6">
        <f>SUM(F2:F19)</f>
        <v>85955</v>
      </c>
      <c r="G20" s="5"/>
      <c r="H20" s="6">
        <f>SUM(H2:H19)</f>
        <v>112526</v>
      </c>
      <c r="I20" s="5"/>
      <c r="J20" s="6">
        <f>SUM(J2:J19)</f>
        <v>159440</v>
      </c>
      <c r="K20" s="5"/>
    </row>
    <row r="22" spans="1:10" ht="15">
      <c r="A22" s="9" t="s">
        <v>68</v>
      </c>
      <c r="B22" s="10">
        <f>SUM(B8:B11)</f>
        <v>26</v>
      </c>
      <c r="C22" s="9"/>
      <c r="D22" s="10">
        <f>SUM(D8:D11)</f>
        <v>0</v>
      </c>
      <c r="E22" s="9"/>
      <c r="F22" s="10">
        <f>SUM(F8:F11)</f>
        <v>35</v>
      </c>
      <c r="G22" s="9"/>
      <c r="H22" s="10">
        <f>SUM(H8:H11)</f>
        <v>37</v>
      </c>
      <c r="I22" s="9"/>
      <c r="J22" s="10">
        <f>SUM(J8:J11)</f>
        <v>43</v>
      </c>
    </row>
    <row r="23" spans="1:10" ht="15">
      <c r="A23" s="9" t="s">
        <v>69</v>
      </c>
      <c r="B23" s="10">
        <f>SUM(B12:B19)</f>
        <v>0</v>
      </c>
      <c r="C23" s="9"/>
      <c r="D23" s="10">
        <f>SUM(D12:D19)</f>
        <v>3</v>
      </c>
      <c r="E23" s="9"/>
      <c r="F23" s="10">
        <f>SUM(F12:F19)</f>
        <v>156</v>
      </c>
      <c r="G23" s="9"/>
      <c r="H23" s="10">
        <f>SUM(H12:H19)</f>
        <v>65</v>
      </c>
      <c r="I23" s="9"/>
      <c r="J23" s="10">
        <f>SUM(J12:J19)</f>
        <v>127</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1</v>
      </c>
      <c r="F29" s="9">
        <f>J3</f>
        <v>0</v>
      </c>
    </row>
    <row r="30" spans="1:6" ht="15">
      <c r="A30" s="9" t="str">
        <f t="shared" si="0"/>
        <v>BIGEYE TUNA</v>
      </c>
      <c r="B30" s="9">
        <f t="shared" si="0"/>
        <v>1967</v>
      </c>
      <c r="C30" s="9">
        <f>D4</f>
        <v>3694</v>
      </c>
      <c r="D30" s="9">
        <f>F4</f>
        <v>3086</v>
      </c>
      <c r="E30" s="9">
        <f>H4</f>
        <v>2869</v>
      </c>
      <c r="F30" s="9">
        <f>J4</f>
        <v>3874</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45259</v>
      </c>
      <c r="C32" s="9">
        <f>D6</f>
        <v>56790</v>
      </c>
      <c r="D32" s="9">
        <f>F6</f>
        <v>67263</v>
      </c>
      <c r="E32" s="9">
        <f>H6</f>
        <v>91982</v>
      </c>
      <c r="F32" s="9">
        <f>J6</f>
        <v>130417</v>
      </c>
    </row>
    <row r="33" spans="1:6" ht="15">
      <c r="A33" s="9" t="str">
        <f t="shared" si="0"/>
        <v>YELLOWFIN TUNA</v>
      </c>
      <c r="B33" s="9">
        <f t="shared" si="0"/>
        <v>8517</v>
      </c>
      <c r="C33" s="9">
        <f>D7</f>
        <v>11227</v>
      </c>
      <c r="D33" s="9">
        <f>F7</f>
        <v>15415</v>
      </c>
      <c r="E33" s="9">
        <f>H7</f>
        <v>17572</v>
      </c>
      <c r="F33" s="9">
        <f>J7</f>
        <v>24979</v>
      </c>
    </row>
    <row r="34" spans="1:6" ht="15">
      <c r="A34" s="9" t="str">
        <f>A22</f>
        <v>Billfish</v>
      </c>
      <c r="B34" s="10">
        <f>B22</f>
        <v>26</v>
      </c>
      <c r="C34" s="10">
        <f>D22</f>
        <v>0</v>
      </c>
      <c r="D34" s="10">
        <f>F22</f>
        <v>35</v>
      </c>
      <c r="E34" s="10">
        <f>H22</f>
        <v>37</v>
      </c>
      <c r="F34" s="10">
        <f>J22</f>
        <v>43</v>
      </c>
    </row>
    <row r="35" spans="1:6" ht="15">
      <c r="A35" s="9" t="str">
        <f>A23</f>
        <v>Shark</v>
      </c>
      <c r="B35" s="10">
        <f>B23</f>
        <v>0</v>
      </c>
      <c r="C35" s="10">
        <f>D23</f>
        <v>3</v>
      </c>
      <c r="D35" s="10">
        <f>F23</f>
        <v>156</v>
      </c>
      <c r="E35" s="10">
        <f>H23</f>
        <v>65</v>
      </c>
      <c r="F35" s="10">
        <f>J23</f>
        <v>127</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1835</v>
      </c>
      <c r="C3" s="4">
        <v>0.032918931525034535</v>
      </c>
      <c r="D3" s="3">
        <v>4365</v>
      </c>
      <c r="E3" s="4">
        <v>0.06086847389558233</v>
      </c>
      <c r="F3" s="3">
        <v>2064</v>
      </c>
      <c r="G3" s="4">
        <v>0.024066041695816425</v>
      </c>
      <c r="H3" s="3">
        <v>3563</v>
      </c>
      <c r="I3" s="4">
        <v>0.031692803074104055</v>
      </c>
      <c r="J3" s="3">
        <v>3895</v>
      </c>
      <c r="K3" s="4">
        <v>0.02445532743140579</v>
      </c>
    </row>
    <row r="4" spans="1:11" ht="15">
      <c r="A4" s="2" t="s">
        <v>54</v>
      </c>
      <c r="B4" s="3">
        <v>46177</v>
      </c>
      <c r="C4" s="4">
        <v>0.8283910087365229</v>
      </c>
      <c r="D4" s="3">
        <v>56490</v>
      </c>
      <c r="E4" s="4">
        <v>0.7877342704149933</v>
      </c>
      <c r="F4" s="3">
        <v>71309</v>
      </c>
      <c r="G4" s="4">
        <v>0.8314560888018283</v>
      </c>
      <c r="H4" s="3">
        <v>91928</v>
      </c>
      <c r="I4" s="4">
        <v>0.8176974462521014</v>
      </c>
      <c r="J4" s="3">
        <v>131422</v>
      </c>
      <c r="K4" s="4">
        <v>0.8251522571733534</v>
      </c>
    </row>
    <row r="5" spans="1:11" ht="15">
      <c r="A5" s="2" t="s">
        <v>55</v>
      </c>
      <c r="B5" s="3">
        <v>7731</v>
      </c>
      <c r="C5" s="4">
        <v>0.1386900597384425</v>
      </c>
      <c r="D5" s="3">
        <v>10857</v>
      </c>
      <c r="E5" s="4">
        <v>0.15139725568942436</v>
      </c>
      <c r="F5" s="3">
        <v>12391</v>
      </c>
      <c r="G5" s="4">
        <v>0.1444778695023553</v>
      </c>
      <c r="H5" s="3">
        <v>16932</v>
      </c>
      <c r="I5" s="4">
        <v>0.1506097506737945</v>
      </c>
      <c r="J5" s="3">
        <v>23953</v>
      </c>
      <c r="K5" s="4">
        <v>0.15039241539524079</v>
      </c>
    </row>
    <row r="6" spans="1:11" ht="15">
      <c r="A6" s="16" t="s">
        <v>47</v>
      </c>
      <c r="B6" s="6">
        <f>SUM(B2:B5)</f>
        <v>55743</v>
      </c>
      <c r="C6" s="5"/>
      <c r="D6" s="6">
        <f>SUM(D2:D5)</f>
        <v>71712</v>
      </c>
      <c r="E6" s="5"/>
      <c r="F6" s="6">
        <f>SUM(F2:F5)</f>
        <v>85764</v>
      </c>
      <c r="G6" s="5"/>
      <c r="H6" s="6">
        <f>SUM(H2:H5)</f>
        <v>112423</v>
      </c>
      <c r="I6" s="5"/>
      <c r="J6" s="6">
        <f>SUM(J2:J5)</f>
        <v>159270</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1835</v>
      </c>
      <c r="C12" s="9">
        <f>D3</f>
        <v>4365</v>
      </c>
      <c r="D12" s="9">
        <f>F3</f>
        <v>2064</v>
      </c>
      <c r="E12" s="9">
        <f>H3</f>
        <v>3563</v>
      </c>
      <c r="F12" s="9">
        <f>J3</f>
        <v>3895</v>
      </c>
    </row>
    <row r="13" spans="1:6" ht="15">
      <c r="A13" s="9" t="str">
        <f t="shared" si="0"/>
        <v>SKIPJACK TUNA</v>
      </c>
      <c r="B13" s="9">
        <f t="shared" si="0"/>
        <v>46177</v>
      </c>
      <c r="C13" s="9">
        <f>D4</f>
        <v>56490</v>
      </c>
      <c r="D13" s="9">
        <f>F4</f>
        <v>71309</v>
      </c>
      <c r="E13" s="9">
        <f>H4</f>
        <v>91928</v>
      </c>
      <c r="F13" s="9">
        <f>J4</f>
        <v>131422</v>
      </c>
    </row>
    <row r="14" spans="1:6" ht="15">
      <c r="A14" s="9" t="str">
        <f t="shared" si="0"/>
        <v>YELLOWFIN TUNA</v>
      </c>
      <c r="B14" s="9">
        <f t="shared" si="0"/>
        <v>7731</v>
      </c>
      <c r="C14" s="9">
        <f>D5</f>
        <v>10857</v>
      </c>
      <c r="D14" s="9">
        <f>F5</f>
        <v>12391</v>
      </c>
      <c r="E14" s="9">
        <f>H5</f>
        <v>16932</v>
      </c>
      <c r="F14" s="9">
        <f>J5</f>
        <v>23953</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1</v>
      </c>
      <c r="I3" s="4">
        <v>9.003655484126555E-06</v>
      </c>
      <c r="J3" s="3">
        <v>0</v>
      </c>
      <c r="K3" s="4">
        <v>0</v>
      </c>
    </row>
    <row r="4" spans="1:11" ht="15">
      <c r="A4" s="2" t="s">
        <v>52</v>
      </c>
      <c r="B4" s="3">
        <v>1967</v>
      </c>
      <c r="C4" s="4">
        <v>0.035270490774444586</v>
      </c>
      <c r="D4" s="3">
        <v>3695</v>
      </c>
      <c r="E4" s="4">
        <v>0.051542077585124635</v>
      </c>
      <c r="F4" s="3">
        <v>3444</v>
      </c>
      <c r="G4" s="4">
        <v>0.04127368383207699</v>
      </c>
      <c r="H4" s="3">
        <v>3484</v>
      </c>
      <c r="I4" s="4">
        <v>0.03136873570669692</v>
      </c>
      <c r="J4" s="3">
        <v>3869</v>
      </c>
      <c r="K4" s="4">
        <v>0.02449276738518026</v>
      </c>
    </row>
    <row r="5" spans="1:11" ht="15">
      <c r="A5" s="2" t="s">
        <v>53</v>
      </c>
      <c r="B5" s="3">
        <v>0</v>
      </c>
      <c r="C5" s="4">
        <v>0</v>
      </c>
      <c r="D5" s="3">
        <v>0</v>
      </c>
      <c r="E5" s="4">
        <v>0</v>
      </c>
      <c r="F5" s="3">
        <v>0</v>
      </c>
      <c r="G5" s="4">
        <v>0</v>
      </c>
      <c r="H5" s="3">
        <v>0</v>
      </c>
      <c r="I5" s="4">
        <v>0</v>
      </c>
      <c r="J5" s="3">
        <v>0</v>
      </c>
      <c r="K5" s="4">
        <v>0</v>
      </c>
    </row>
    <row r="6" spans="1:11" ht="15">
      <c r="A6" s="2" t="s">
        <v>54</v>
      </c>
      <c r="B6" s="3">
        <v>45259</v>
      </c>
      <c r="C6" s="4">
        <v>0.8115440477684736</v>
      </c>
      <c r="D6" s="3">
        <v>55670</v>
      </c>
      <c r="E6" s="4">
        <v>0.7765487034273041</v>
      </c>
      <c r="F6" s="3">
        <v>61972</v>
      </c>
      <c r="G6" s="4">
        <v>0.7426866244022866</v>
      </c>
      <c r="H6" s="3">
        <v>90137</v>
      </c>
      <c r="I6" s="4">
        <v>0.8115624943727153</v>
      </c>
      <c r="J6" s="3">
        <v>130389</v>
      </c>
      <c r="K6" s="4">
        <v>0.8254296837907131</v>
      </c>
    </row>
    <row r="7" spans="1:11" ht="15">
      <c r="A7" s="2" t="s">
        <v>55</v>
      </c>
      <c r="B7" s="3">
        <v>8517</v>
      </c>
      <c r="C7" s="4">
        <v>0.1527192526313902</v>
      </c>
      <c r="D7" s="3">
        <v>12324</v>
      </c>
      <c r="E7" s="4">
        <v>0.1719092189875713</v>
      </c>
      <c r="F7" s="3">
        <v>18021</v>
      </c>
      <c r="G7" s="4">
        <v>0.21596778639310668</v>
      </c>
      <c r="H7" s="3">
        <v>17430</v>
      </c>
      <c r="I7" s="4">
        <v>0.15693371508832585</v>
      </c>
      <c r="J7" s="3">
        <v>23690</v>
      </c>
      <c r="K7" s="4">
        <v>0.1499699300477954</v>
      </c>
    </row>
    <row r="8" spans="1:11" ht="15">
      <c r="A8" s="2" t="s">
        <v>56</v>
      </c>
      <c r="B8" s="3">
        <v>5</v>
      </c>
      <c r="C8" s="4">
        <v>8.965554340224857E-05</v>
      </c>
      <c r="D8" s="3">
        <v>0</v>
      </c>
      <c r="E8" s="4">
        <v>0</v>
      </c>
      <c r="F8" s="3">
        <v>0</v>
      </c>
      <c r="G8" s="4">
        <v>0</v>
      </c>
      <c r="H8" s="3">
        <v>2</v>
      </c>
      <c r="I8" s="4">
        <v>1.800731096825311E-05</v>
      </c>
      <c r="J8" s="3">
        <v>3</v>
      </c>
      <c r="K8" s="4">
        <v>1.8991548760801443E-05</v>
      </c>
    </row>
    <row r="9" spans="1:11" ht="15">
      <c r="A9" s="2" t="s">
        <v>57</v>
      </c>
      <c r="B9" s="3">
        <v>21</v>
      </c>
      <c r="C9" s="4">
        <v>0.00037655328228944395</v>
      </c>
      <c r="D9" s="3">
        <v>0</v>
      </c>
      <c r="E9" s="4">
        <v>0</v>
      </c>
      <c r="F9" s="3">
        <v>4</v>
      </c>
      <c r="G9" s="4">
        <v>4.79369150198339E-05</v>
      </c>
      <c r="H9" s="3">
        <v>12</v>
      </c>
      <c r="I9" s="4">
        <v>0.00010804386580951867</v>
      </c>
      <c r="J9" s="3">
        <v>13</v>
      </c>
      <c r="K9" s="4">
        <v>8.229671129680626E-05</v>
      </c>
    </row>
    <row r="10" spans="1:11" ht="15">
      <c r="A10" s="2" t="s">
        <v>58</v>
      </c>
      <c r="B10" s="3">
        <v>0</v>
      </c>
      <c r="C10" s="4">
        <v>0</v>
      </c>
      <c r="D10" s="3">
        <v>0</v>
      </c>
      <c r="E10" s="4">
        <v>0</v>
      </c>
      <c r="F10" s="3">
        <v>1</v>
      </c>
      <c r="G10" s="4">
        <v>1.1984228754958475E-05</v>
      </c>
      <c r="H10" s="3">
        <v>0</v>
      </c>
      <c r="I10" s="4">
        <v>0</v>
      </c>
      <c r="J10" s="3">
        <v>1</v>
      </c>
      <c r="K10" s="4">
        <v>6.330516253600481E-06</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1</v>
      </c>
      <c r="G13" s="4">
        <v>1.1984228754958475E-05</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55769</v>
      </c>
      <c r="C20" s="5"/>
      <c r="D20" s="6">
        <f>SUM(D2:D19)</f>
        <v>71689</v>
      </c>
      <c r="E20" s="5"/>
      <c r="F20" s="6">
        <f>SUM(F2:F19)</f>
        <v>83443</v>
      </c>
      <c r="G20" s="5"/>
      <c r="H20" s="6">
        <f>SUM(H2:H19)</f>
        <v>111066</v>
      </c>
      <c r="I20" s="5"/>
      <c r="J20" s="6">
        <f>SUM(J2:J19)</f>
        <v>157965</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v>0</v>
      </c>
      <c r="F3" s="3">
        <v>0</v>
      </c>
      <c r="G3" s="4">
        <v>0</v>
      </c>
      <c r="H3" s="3">
        <v>0</v>
      </c>
      <c r="I3" s="4">
        <v>0</v>
      </c>
      <c r="J3" s="3">
        <v>0</v>
      </c>
      <c r="K3" s="4">
        <v>0</v>
      </c>
    </row>
    <row r="4" spans="1:11" ht="15">
      <c r="A4" s="2" t="s">
        <v>52</v>
      </c>
      <c r="B4" s="3">
        <v>0</v>
      </c>
      <c r="C4" s="4"/>
      <c r="D4" s="3">
        <v>1</v>
      </c>
      <c r="E4" s="4">
        <v>0.038461538461538464</v>
      </c>
      <c r="F4" s="3">
        <v>148</v>
      </c>
      <c r="G4" s="4">
        <v>0.0589171974522293</v>
      </c>
      <c r="H4" s="3">
        <v>47</v>
      </c>
      <c r="I4" s="4">
        <v>0.03219178082191781</v>
      </c>
      <c r="J4" s="3">
        <v>26</v>
      </c>
      <c r="K4" s="4">
        <v>0.017627118644067796</v>
      </c>
    </row>
    <row r="5" spans="1:11" ht="15">
      <c r="A5" s="2" t="s">
        <v>53</v>
      </c>
      <c r="B5" s="3">
        <v>0</v>
      </c>
      <c r="C5" s="4"/>
      <c r="D5" s="3">
        <v>0</v>
      </c>
      <c r="E5" s="4">
        <v>0</v>
      </c>
      <c r="F5" s="3">
        <v>0</v>
      </c>
      <c r="G5" s="4">
        <v>0</v>
      </c>
      <c r="H5" s="3">
        <v>0</v>
      </c>
      <c r="I5" s="4">
        <v>0</v>
      </c>
      <c r="J5" s="3">
        <v>0</v>
      </c>
      <c r="K5" s="4">
        <v>0</v>
      </c>
    </row>
    <row r="6" spans="1:11" ht="15">
      <c r="A6" s="2" t="s">
        <v>54</v>
      </c>
      <c r="B6" s="3">
        <v>0</v>
      </c>
      <c r="C6" s="4"/>
      <c r="D6" s="3">
        <v>21</v>
      </c>
      <c r="E6" s="4">
        <v>0.8076923076923077</v>
      </c>
      <c r="F6" s="3">
        <v>1916</v>
      </c>
      <c r="G6" s="4">
        <v>0.7627388535031847</v>
      </c>
      <c r="H6" s="3">
        <v>1166</v>
      </c>
      <c r="I6" s="4">
        <v>0.7986301369863014</v>
      </c>
      <c r="J6" s="3">
        <v>1033</v>
      </c>
      <c r="K6" s="4">
        <v>0.7003389830508474</v>
      </c>
    </row>
    <row r="7" spans="1:11" ht="15">
      <c r="A7" s="2" t="s">
        <v>55</v>
      </c>
      <c r="B7" s="3">
        <v>0</v>
      </c>
      <c r="C7" s="4"/>
      <c r="D7" s="3">
        <v>1</v>
      </c>
      <c r="E7" s="4">
        <v>0.038461538461538464</v>
      </c>
      <c r="F7" s="3">
        <v>263</v>
      </c>
      <c r="G7" s="4">
        <v>0.10469745222929937</v>
      </c>
      <c r="H7" s="3">
        <v>159</v>
      </c>
      <c r="I7" s="4">
        <v>0.10890410958904109</v>
      </c>
      <c r="J7" s="3">
        <v>263</v>
      </c>
      <c r="K7" s="4">
        <v>0.1783050847457627</v>
      </c>
    </row>
    <row r="8" spans="1:11" ht="15">
      <c r="A8" s="2" t="s">
        <v>56</v>
      </c>
      <c r="B8" s="3">
        <v>0</v>
      </c>
      <c r="C8" s="4"/>
      <c r="D8" s="3">
        <v>0</v>
      </c>
      <c r="E8" s="4">
        <v>0</v>
      </c>
      <c r="F8" s="3">
        <v>10</v>
      </c>
      <c r="G8" s="4">
        <v>0.003980891719745223</v>
      </c>
      <c r="H8" s="3">
        <v>3</v>
      </c>
      <c r="I8" s="4">
        <v>0.002054794520547945</v>
      </c>
      <c r="J8" s="3">
        <v>2</v>
      </c>
      <c r="K8" s="4">
        <v>0.0013559322033898306</v>
      </c>
    </row>
    <row r="9" spans="1:11" ht="15">
      <c r="A9" s="2" t="s">
        <v>57</v>
      </c>
      <c r="B9" s="3">
        <v>0</v>
      </c>
      <c r="C9" s="4"/>
      <c r="D9" s="3">
        <v>0</v>
      </c>
      <c r="E9" s="4">
        <v>0</v>
      </c>
      <c r="F9" s="3">
        <v>18</v>
      </c>
      <c r="G9" s="4">
        <v>0.007165605095541401</v>
      </c>
      <c r="H9" s="3">
        <v>19</v>
      </c>
      <c r="I9" s="4">
        <v>0.013013698630136987</v>
      </c>
      <c r="J9" s="3">
        <v>20</v>
      </c>
      <c r="K9" s="4">
        <v>0.013559322033898305</v>
      </c>
    </row>
    <row r="10" spans="1:11" ht="15">
      <c r="A10" s="2" t="s">
        <v>58</v>
      </c>
      <c r="B10" s="3">
        <v>0</v>
      </c>
      <c r="C10" s="4"/>
      <c r="D10" s="3">
        <v>0</v>
      </c>
      <c r="E10" s="4">
        <v>0</v>
      </c>
      <c r="F10" s="3">
        <v>1</v>
      </c>
      <c r="G10" s="4">
        <v>0.0003980891719745223</v>
      </c>
      <c r="H10" s="3">
        <v>1</v>
      </c>
      <c r="I10" s="4">
        <v>0.0006849315068493151</v>
      </c>
      <c r="J10" s="3">
        <v>4</v>
      </c>
      <c r="K10" s="4">
        <v>0.002711864406779661</v>
      </c>
    </row>
    <row r="11" spans="1:11" ht="15">
      <c r="A11" s="2" t="s">
        <v>59</v>
      </c>
      <c r="B11" s="3">
        <v>0</v>
      </c>
      <c r="C11" s="4"/>
      <c r="D11" s="3">
        <v>0</v>
      </c>
      <c r="E11" s="4">
        <v>0</v>
      </c>
      <c r="F11" s="3">
        <v>1</v>
      </c>
      <c r="G11" s="4">
        <v>0.0003980891719745223</v>
      </c>
      <c r="H11" s="3">
        <v>0</v>
      </c>
      <c r="I11" s="4">
        <v>0</v>
      </c>
      <c r="J11" s="3">
        <v>0</v>
      </c>
      <c r="K11" s="4">
        <v>0</v>
      </c>
    </row>
    <row r="12" spans="1:11" ht="15">
      <c r="A12" s="2" t="s">
        <v>60</v>
      </c>
      <c r="B12" s="3">
        <v>0</v>
      </c>
      <c r="C12" s="4"/>
      <c r="D12" s="3">
        <v>0</v>
      </c>
      <c r="E12" s="4">
        <v>0</v>
      </c>
      <c r="F12" s="3">
        <v>0</v>
      </c>
      <c r="G12" s="4">
        <v>0</v>
      </c>
      <c r="H12" s="3">
        <v>0</v>
      </c>
      <c r="I12" s="4">
        <v>0</v>
      </c>
      <c r="J12" s="3">
        <v>0</v>
      </c>
      <c r="K12" s="4">
        <v>0</v>
      </c>
    </row>
    <row r="13" spans="1:11" ht="15">
      <c r="A13" s="2" t="s">
        <v>61</v>
      </c>
      <c r="B13" s="3">
        <v>0</v>
      </c>
      <c r="C13" s="4"/>
      <c r="D13" s="3">
        <v>3</v>
      </c>
      <c r="E13" s="4">
        <v>0.11538461538461539</v>
      </c>
      <c r="F13" s="3">
        <v>153</v>
      </c>
      <c r="G13" s="4">
        <v>0.06090764331210191</v>
      </c>
      <c r="H13" s="3">
        <v>64</v>
      </c>
      <c r="I13" s="4">
        <v>0.043835616438356165</v>
      </c>
      <c r="J13" s="3">
        <v>126</v>
      </c>
      <c r="K13" s="4">
        <v>0.08542372881355932</v>
      </c>
    </row>
    <row r="14" spans="1:11" ht="15">
      <c r="A14" s="2" t="s">
        <v>62</v>
      </c>
      <c r="B14" s="3">
        <v>0</v>
      </c>
      <c r="C14" s="4"/>
      <c r="D14" s="3">
        <v>0</v>
      </c>
      <c r="E14" s="4">
        <v>0</v>
      </c>
      <c r="F14" s="3">
        <v>1</v>
      </c>
      <c r="G14" s="4">
        <v>0.0003980891719745223</v>
      </c>
      <c r="H14" s="3">
        <v>0</v>
      </c>
      <c r="I14" s="4">
        <v>0</v>
      </c>
      <c r="J14" s="3">
        <v>0</v>
      </c>
      <c r="K14" s="4">
        <v>0</v>
      </c>
    </row>
    <row r="15" spans="1:11" ht="15">
      <c r="A15" s="2" t="s">
        <v>63</v>
      </c>
      <c r="B15" s="3">
        <v>0</v>
      </c>
      <c r="C15" s="4"/>
      <c r="D15" s="3">
        <v>0</v>
      </c>
      <c r="E15" s="4">
        <v>0</v>
      </c>
      <c r="F15" s="3">
        <v>0</v>
      </c>
      <c r="G15" s="4">
        <v>0</v>
      </c>
      <c r="H15" s="3">
        <v>0</v>
      </c>
      <c r="I15" s="4">
        <v>0</v>
      </c>
      <c r="J15" s="3">
        <v>0</v>
      </c>
      <c r="K15" s="4">
        <v>0</v>
      </c>
    </row>
    <row r="16" spans="1:11" ht="15">
      <c r="A16" s="2" t="s">
        <v>64</v>
      </c>
      <c r="B16" s="3">
        <v>0</v>
      </c>
      <c r="C16" s="4"/>
      <c r="D16" s="3">
        <v>0</v>
      </c>
      <c r="E16" s="4">
        <v>0</v>
      </c>
      <c r="F16" s="3">
        <v>1</v>
      </c>
      <c r="G16" s="4">
        <v>0.0003980891719745223</v>
      </c>
      <c r="H16" s="3">
        <v>0</v>
      </c>
      <c r="I16" s="4">
        <v>0</v>
      </c>
      <c r="J16" s="3">
        <v>1</v>
      </c>
      <c r="K16" s="4">
        <v>0.0006779661016949153</v>
      </c>
    </row>
    <row r="17" spans="1:11" ht="15">
      <c r="A17" s="2" t="s">
        <v>65</v>
      </c>
      <c r="B17" s="3">
        <v>0</v>
      </c>
      <c r="C17" s="4"/>
      <c r="D17" s="3">
        <v>0</v>
      </c>
      <c r="E17" s="4">
        <v>0</v>
      </c>
      <c r="F17" s="3">
        <v>0</v>
      </c>
      <c r="G17" s="4">
        <v>0</v>
      </c>
      <c r="H17" s="3">
        <v>0</v>
      </c>
      <c r="I17" s="4">
        <v>0</v>
      </c>
      <c r="J17" s="3">
        <v>0</v>
      </c>
      <c r="K17" s="4">
        <v>0</v>
      </c>
    </row>
    <row r="18" spans="1:11" ht="15">
      <c r="A18" s="2" t="s">
        <v>66</v>
      </c>
      <c r="B18" s="3">
        <v>0</v>
      </c>
      <c r="C18" s="4"/>
      <c r="D18" s="3">
        <v>0</v>
      </c>
      <c r="E18" s="4">
        <v>0</v>
      </c>
      <c r="F18" s="3">
        <v>0</v>
      </c>
      <c r="G18" s="4">
        <v>0</v>
      </c>
      <c r="H18" s="3">
        <v>1</v>
      </c>
      <c r="I18" s="4">
        <v>0.0006849315068493151</v>
      </c>
      <c r="J18" s="3">
        <v>0</v>
      </c>
      <c r="K18" s="4">
        <v>0</v>
      </c>
    </row>
    <row r="19" spans="1:11" ht="15">
      <c r="A19" s="2" t="s">
        <v>67</v>
      </c>
      <c r="B19" s="3">
        <v>0</v>
      </c>
      <c r="C19" s="4"/>
      <c r="D19" s="3">
        <v>0</v>
      </c>
      <c r="E19" s="4">
        <v>0</v>
      </c>
      <c r="F19" s="3">
        <v>0</v>
      </c>
      <c r="G19" s="4">
        <v>0</v>
      </c>
      <c r="H19" s="3">
        <v>0</v>
      </c>
      <c r="I19" s="4">
        <v>0</v>
      </c>
      <c r="J19" s="3">
        <v>0</v>
      </c>
      <c r="K19" s="4">
        <v>0</v>
      </c>
    </row>
    <row r="20" spans="1:11" ht="15">
      <c r="A20" s="16" t="s">
        <v>47</v>
      </c>
      <c r="B20" s="6">
        <f>SUM(B2:B19)</f>
        <v>0</v>
      </c>
      <c r="C20" s="5"/>
      <c r="D20" s="6">
        <f>SUM(D2:D19)</f>
        <v>26</v>
      </c>
      <c r="E20" s="5"/>
      <c r="F20" s="6">
        <f>SUM(F2:F19)</f>
        <v>2512</v>
      </c>
      <c r="G20" s="5"/>
      <c r="H20" s="6">
        <f>SUM(H2:H19)</f>
        <v>1460</v>
      </c>
      <c r="I20" s="5"/>
      <c r="J20" s="6">
        <f>SUM(J2:J19)</f>
        <v>1475</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