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<sst xmlns="http://schemas.openxmlformats.org/spreadsheetml/2006/main" count="166" uniqueCount="73">
  <si>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</si>
  <si>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</si>
  <si>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</si>
  <si>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</si>
  <si>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</si>
  <si>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</si>
  <si>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</si>
  <si>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</si>
  <si>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</si>
  <si>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</si>
  <si>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</si>
  <si>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</si>
  <si>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</si>
  <si>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</si>
  <si>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</si>
  <si>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</si>
  <si>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</si>
  <si>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</si>
  <si>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</si>
  <si>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</si>
  <si>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</si>
  <si>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</si>
  <si>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</si>
  <si>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</si>
  <si>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</si>
  <si>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</si>
  <si>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</si>
  <si>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</si>
  <si>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</si>
  <si>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</si>
  <si>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</si>
  <si>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</si>
  <si>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</si>
  <si>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</si>
  <si>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</si>
  <si>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</si>
  <si>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</si>
  <si>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</si>
  <si>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</si>
  <si>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</si>
  <si>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</si>
  <si>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</si>
  <si>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</si>
  <si>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</si>
  <si>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</si>
  <si>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</si>
  <si>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</si>
  <si>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</si>
  <si>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</si>
  <si>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</si>
  <si>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</si>
  <si>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</si>
  <si>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</si>
  <si>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</si>
  <si>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</si>
  <si>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</si>
  <si>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</si>
  <si>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</si>
  <si>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</si>
  <si>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</si>
  <si>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</si>
  <si>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</si>
  <si>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</si>
  <si>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</si>
  <si>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</si>
  <si>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</si>
  <si>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</si>
  <si>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</si>
  <si>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</si>
  <si>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</si>
  <si>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</si>
  <si>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</si>
  <si>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Japan offshore and distant-water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</si>
</sst>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66829519"/>
        <c:axId val="64594760"/>
      </c:barChart>
      <c:catAx>
        <c:axId val="6682951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4594760"/>
        <c:crosses val="autoZero"/>
        <c:auto val="1"/>
        <c:lblOffset val="100"/>
        <c:tickLblSkip val="1"/>
        <c:noMultiLvlLbl val="0"/>
      </c:catAx>
      <c:valAx>
        <c:axId val="6459476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829519"/>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4481929"/>
        <c:axId val="64793042"/>
      </c:barChart>
      <c:catAx>
        <c:axId val="444819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64793042"/>
        <c:crosses val="autoZero"/>
        <c:auto val="1"/>
        <c:lblOffset val="100"/>
        <c:tickLblSkip val="1"/>
        <c:noMultiLvlLbl val="0"/>
      </c:catAx>
      <c:valAx>
        <c:axId val="6479304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4481929"/>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46266467"/>
        <c:axId val="13745020"/>
      </c:barChart>
      <c:catAx>
        <c:axId val="4626646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3745020"/>
        <c:crosses val="autoZero"/>
        <c:auto val="1"/>
        <c:lblOffset val="100"/>
        <c:tickLblSkip val="1"/>
        <c:noMultiLvlLbl val="0"/>
      </c:catAx>
      <c:valAx>
        <c:axId val="13745020"/>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6266467"/>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44097.670127314814</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30</v>
      </c>
      <c r="C3" s="4">
        <v>0.42857142857142855</v>
      </c>
      <c r="D3" s="3">
        <v>32</v>
      </c>
      <c r="E3" s="4">
        <v>0.463768115942029</v>
      </c>
      <c r="F3" s="3">
        <v>37</v>
      </c>
      <c r="G3" s="4">
        <v>0.49333333333333335</v>
      </c>
      <c r="H3" s="3">
        <v>34</v>
      </c>
      <c r="I3" s="4">
        <v>0.5</v>
      </c>
      <c r="J3" s="3">
        <v>36</v>
      </c>
      <c r="K3" s="4">
        <v>0.5</v>
      </c>
    </row>
    <row r="4" spans="1:11" ht="15">
      <c r="A4" s="7" t="s">
        <v>44</v>
      </c>
      <c r="B4" s="3">
        <v>35</v>
      </c>
      <c r="C4" s="4">
        <v>0.5</v>
      </c>
      <c r="D4" s="3">
        <v>33</v>
      </c>
      <c r="E4" s="4">
        <v>0.4782608695652174</v>
      </c>
      <c r="F4" s="3">
        <v>34</v>
      </c>
      <c r="G4" s="4">
        <v>0.4533333333333333</v>
      </c>
      <c r="H4" s="3">
        <v>30</v>
      </c>
      <c r="I4" s="4">
        <v>0.4411764705882353</v>
      </c>
      <c r="J4" s="3">
        <v>31</v>
      </c>
      <c r="K4" s="4">
        <v>0.4305555555555556</v>
      </c>
    </row>
    <row r="5" spans="1:11" ht="15">
      <c r="A5" s="7" t="s">
        <v>45</v>
      </c>
      <c r="B5" s="3">
        <v>5</v>
      </c>
      <c r="C5" s="4">
        <v>0.07142857142857142</v>
      </c>
      <c r="D5" s="3">
        <v>4</v>
      </c>
      <c r="E5" s="4">
        <v>0.057971014492753624</v>
      </c>
      <c r="F5" s="3">
        <v>4</v>
      </c>
      <c r="G5" s="4">
        <v>0.05333333333333334</v>
      </c>
      <c r="H5" s="3">
        <v>4</v>
      </c>
      <c r="I5" s="4">
        <v>0.058823529411764705</v>
      </c>
      <c r="J5" s="3">
        <v>5</v>
      </c>
      <c r="K5" s="4">
        <v>0.06944444444444445</v>
      </c>
    </row>
    <row r="6" spans="1:11" ht="15">
      <c r="A6" s="7" t="s">
        <v>46</v>
      </c>
      <c r="B6" s="3">
        <v>0</v>
      </c>
      <c r="C6" s="4">
        <v>0</v>
      </c>
      <c r="D6" s="3">
        <v>0</v>
      </c>
      <c r="E6" s="4">
        <v>0</v>
      </c>
      <c r="F6" s="3">
        <v>0</v>
      </c>
      <c r="G6" s="4">
        <v>0</v>
      </c>
      <c r="H6" s="3">
        <v>0</v>
      </c>
      <c r="I6" s="4">
        <v>0</v>
      </c>
      <c r="J6" s="3">
        <v>0</v>
      </c>
      <c r="K6" s="4">
        <v>0</v>
      </c>
    </row>
    <row r="7" spans="1:11" ht="15">
      <c r="A7" s="16" t="s">
        <v>47</v>
      </c>
      <c r="B7" s="6">
        <v>70</v>
      </c>
      <c r="C7" s="5">
        <v>1</v>
      </c>
      <c r="D7" s="6">
        <v>69</v>
      </c>
      <c r="E7" s="5">
        <v>1</v>
      </c>
      <c r="F7" s="6">
        <v>75</v>
      </c>
      <c r="G7" s="5">
        <v>1</v>
      </c>
      <c r="H7" s="6">
        <v>68</v>
      </c>
      <c r="I7" s="5">
        <v>1</v>
      </c>
      <c r="J7" s="6">
        <v>72</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1072</v>
      </c>
      <c r="C3" s="4">
        <v>0.0056237540656804115</v>
      </c>
      <c r="D3" s="3">
        <v>3679</v>
      </c>
      <c r="E3" s="4">
        <v>0.02097084943625523</v>
      </c>
      <c r="F3" s="3">
        <v>1250</v>
      </c>
      <c r="G3" s="4">
        <v>0.0073057545967807926</v>
      </c>
      <c r="H3" s="3">
        <v>3000</v>
      </c>
      <c r="I3" s="4">
        <v>0.016282048498795127</v>
      </c>
      <c r="J3" s="3">
        <v>3000</v>
      </c>
      <c r="K3" s="4">
        <v>0.016901027582477014</v>
      </c>
    </row>
    <row r="4" spans="1:11" ht="15">
      <c r="A4" s="2" t="s">
        <v>52</v>
      </c>
      <c r="B4" s="3">
        <v>3970</v>
      </c>
      <c r="C4" s="4">
        <v>0.020826775784282867</v>
      </c>
      <c r="D4" s="3">
        <v>2116</v>
      </c>
      <c r="E4" s="4">
        <v>0.012061516011719507</v>
      </c>
      <c r="F4" s="3">
        <v>2645</v>
      </c>
      <c r="G4" s="4">
        <v>0.015458976726788157</v>
      </c>
      <c r="H4" s="3">
        <v>3626</v>
      </c>
      <c r="I4" s="4">
        <v>0.01967956928554371</v>
      </c>
      <c r="J4" s="3">
        <v>2125</v>
      </c>
      <c r="K4" s="4">
        <v>0.011971561204254553</v>
      </c>
    </row>
    <row r="5" spans="1:11" ht="15">
      <c r="A5" s="2" t="s">
        <v>53</v>
      </c>
      <c r="B5" s="3">
        <v>3645</v>
      </c>
      <c r="C5" s="4">
        <v>0.019121813031161474</v>
      </c>
      <c r="D5" s="3">
        <v>5095</v>
      </c>
      <c r="E5" s="4">
        <v>0.02904226090723577</v>
      </c>
      <c r="F5" s="3">
        <v>4540</v>
      </c>
      <c r="G5" s="4">
        <v>0.026534500695507838</v>
      </c>
      <c r="H5" s="3">
        <v>4049</v>
      </c>
      <c r="I5" s="4">
        <v>0.021975338123873825</v>
      </c>
      <c r="J5" s="3">
        <v>4464</v>
      </c>
      <c r="K5" s="4">
        <v>0.025148729042725797</v>
      </c>
    </row>
    <row r="6" spans="1:11" ht="15">
      <c r="A6" s="2" t="s">
        <v>54</v>
      </c>
      <c r="B6" s="3">
        <v>146375</v>
      </c>
      <c r="C6" s="4">
        <v>0.7678889938096737</v>
      </c>
      <c r="D6" s="3">
        <v>126400</v>
      </c>
      <c r="E6" s="4">
        <v>0.7204988770705792</v>
      </c>
      <c r="F6" s="3">
        <v>128122</v>
      </c>
      <c r="G6" s="4">
        <v>0.748822312358999</v>
      </c>
      <c r="H6" s="3">
        <v>132838</v>
      </c>
      <c r="I6" s="4">
        <v>0.7209582528276491</v>
      </c>
      <c r="J6" s="3">
        <v>128082</v>
      </c>
      <c r="K6" s="4">
        <v>0.7215724716062737</v>
      </c>
    </row>
    <row r="7" spans="1:11" ht="15">
      <c r="A7" s="2" t="s">
        <v>55</v>
      </c>
      <c r="B7" s="3">
        <v>35498</v>
      </c>
      <c r="C7" s="4">
        <v>0.18622390095477914</v>
      </c>
      <c r="D7" s="3">
        <v>38073</v>
      </c>
      <c r="E7" s="4">
        <v>0.21702178597079244</v>
      </c>
      <c r="F7" s="3">
        <v>34475</v>
      </c>
      <c r="G7" s="4">
        <v>0.20149271177921424</v>
      </c>
      <c r="H7" s="3">
        <v>40673</v>
      </c>
      <c r="I7" s="4">
        <v>0.22074658619716475</v>
      </c>
      <c r="J7" s="3">
        <v>39767</v>
      </c>
      <c r="K7" s="4">
        <v>0.22403438795745448</v>
      </c>
    </row>
    <row r="8" spans="1:11" ht="15">
      <c r="A8" s="2" t="s">
        <v>56</v>
      </c>
      <c r="B8" s="3">
        <v>6</v>
      </c>
      <c r="C8" s="4">
        <v>3.147623544224111E-05</v>
      </c>
      <c r="D8" s="3">
        <v>11</v>
      </c>
      <c r="E8" s="4">
        <v>6.270164278304091E-05</v>
      </c>
      <c r="F8" s="3">
        <v>7</v>
      </c>
      <c r="G8" s="4">
        <v>4.0912225741972435E-05</v>
      </c>
      <c r="H8" s="3">
        <v>7</v>
      </c>
      <c r="I8" s="4">
        <v>3.799144649718863E-05</v>
      </c>
      <c r="J8" s="3">
        <v>7</v>
      </c>
      <c r="K8" s="4">
        <v>3.94357310257797E-05</v>
      </c>
    </row>
    <row r="9" spans="1:11" ht="15">
      <c r="A9" s="2" t="s">
        <v>57</v>
      </c>
      <c r="B9" s="3">
        <v>54</v>
      </c>
      <c r="C9" s="4">
        <v>0.00028328611898016995</v>
      </c>
      <c r="D9" s="3">
        <v>60</v>
      </c>
      <c r="E9" s="4">
        <v>0.00034200896063476865</v>
      </c>
      <c r="F9" s="3">
        <v>59</v>
      </c>
      <c r="G9" s="4">
        <v>0.0003448316169680534</v>
      </c>
      <c r="H9" s="3">
        <v>59</v>
      </c>
      <c r="I9" s="4">
        <v>0.0003202136204763042</v>
      </c>
      <c r="J9" s="3">
        <v>59</v>
      </c>
      <c r="K9" s="4">
        <v>0.0003323868757887146</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190620</v>
      </c>
      <c r="C20" s="5"/>
      <c r="D20" s="6">
        <f>SUM(D2:D19)</f>
        <v>175434</v>
      </c>
      <c r="E20" s="5"/>
      <c r="F20" s="6">
        <f>SUM(F2:F19)</f>
        <v>171098</v>
      </c>
      <c r="G20" s="5"/>
      <c r="H20" s="6">
        <f>SUM(H2:H19)</f>
        <v>184252</v>
      </c>
      <c r="I20" s="5"/>
      <c r="J20" s="6">
        <f>SUM(J2:J19)</f>
        <v>177504</v>
      </c>
      <c r="K20" s="5"/>
    </row>
    <row r="22" spans="1:10" ht="15">
      <c r="A22" s="9" t="s">
        <v>68</v>
      </c>
      <c r="B22" s="10">
        <f>SUM(B8:B11)</f>
        <v>60</v>
      </c>
      <c r="C22" s="9"/>
      <c r="D22" s="10">
        <f>SUM(D8:D11)</f>
        <v>71</v>
      </c>
      <c r="E22" s="9"/>
      <c r="F22" s="10">
        <f>SUM(F8:F11)</f>
        <v>66</v>
      </c>
      <c r="G22" s="9"/>
      <c r="H22" s="10">
        <f>SUM(H8:H11)</f>
        <v>66</v>
      </c>
      <c r="I22" s="9"/>
      <c r="J22" s="10">
        <f>SUM(J8:J11)</f>
        <v>66</v>
      </c>
    </row>
    <row r="23" spans="1:10" ht="15">
      <c r="A23" s="9" t="s">
        <v>69</v>
      </c>
      <c r="B23" s="10">
        <f>SUM(B12:B19)</f>
        <v>0</v>
      </c>
      <c r="C23" s="9"/>
      <c r="D23" s="10">
        <f>SUM(D12:D19)</f>
        <v>0</v>
      </c>
      <c r="E23" s="9"/>
      <c r="F23" s="10">
        <f>SUM(F12:F19)</f>
        <v>0</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1072</v>
      </c>
      <c r="C29" s="9">
        <f>D3</f>
        <v>3679</v>
      </c>
      <c r="D29" s="9">
        <f>F3</f>
        <v>1250</v>
      </c>
      <c r="E29" s="9">
        <f>H3</f>
        <v>3000</v>
      </c>
      <c r="F29" s="9">
        <f>J3</f>
        <v>3000</v>
      </c>
    </row>
    <row r="30" spans="1:6" ht="15">
      <c r="A30" s="9" t="str">
        <f t="shared" si="0"/>
        <v>BIGEYE TUNA</v>
      </c>
      <c r="B30" s="9">
        <f t="shared" si="0"/>
        <v>3970</v>
      </c>
      <c r="C30" s="9">
        <f>D4</f>
        <v>2116</v>
      </c>
      <c r="D30" s="9">
        <f>F4</f>
        <v>2645</v>
      </c>
      <c r="E30" s="9">
        <f>H4</f>
        <v>3626</v>
      </c>
      <c r="F30" s="9">
        <f>J4</f>
        <v>2125</v>
      </c>
    </row>
    <row r="31" spans="1:6" ht="15">
      <c r="A31" s="9" t="str">
        <f t="shared" si="0"/>
        <v>PACIFIC BLUEFIN TUNA</v>
      </c>
      <c r="B31" s="9">
        <f t="shared" si="0"/>
        <v>3645</v>
      </c>
      <c r="C31" s="9">
        <f>D5</f>
        <v>5095</v>
      </c>
      <c r="D31" s="9">
        <f>F5</f>
        <v>4540</v>
      </c>
      <c r="E31" s="9">
        <f>H5</f>
        <v>4049</v>
      </c>
      <c r="F31" s="9">
        <f>J5</f>
        <v>4464</v>
      </c>
    </row>
    <row r="32" spans="1:6" ht="15">
      <c r="A32" s="9" t="str">
        <f t="shared" si="0"/>
        <v>SKIPJACK TUNA</v>
      </c>
      <c r="B32" s="9">
        <f t="shared" si="0"/>
        <v>146375</v>
      </c>
      <c r="C32" s="9">
        <f>D6</f>
        <v>126400</v>
      </c>
      <c r="D32" s="9">
        <f>F6</f>
        <v>128122</v>
      </c>
      <c r="E32" s="9">
        <f>H6</f>
        <v>132838</v>
      </c>
      <c r="F32" s="9">
        <f>J6</f>
        <v>128082</v>
      </c>
    </row>
    <row r="33" spans="1:6" ht="15">
      <c r="A33" s="9" t="str">
        <f t="shared" si="0"/>
        <v>YELLOWFIN TUNA</v>
      </c>
      <c r="B33" s="9">
        <f t="shared" si="0"/>
        <v>35498</v>
      </c>
      <c r="C33" s="9">
        <f>D7</f>
        <v>38073</v>
      </c>
      <c r="D33" s="9">
        <f>F7</f>
        <v>34475</v>
      </c>
      <c r="E33" s="9">
        <f>H7</f>
        <v>40673</v>
      </c>
      <c r="F33" s="9">
        <f>J7</f>
        <v>39767</v>
      </c>
    </row>
    <row r="34" spans="1:6" ht="15">
      <c r="A34" s="9" t="str">
        <f>A22</f>
        <v>Billfish</v>
      </c>
      <c r="B34" s="10">
        <f>B22</f>
        <v>60</v>
      </c>
      <c r="C34" s="10">
        <f>D22</f>
        <v>71</v>
      </c>
      <c r="D34" s="10">
        <f>F22</f>
        <v>66</v>
      </c>
      <c r="E34" s="10">
        <f>H22</f>
        <v>66</v>
      </c>
      <c r="F34" s="10">
        <f>J22</f>
        <v>66</v>
      </c>
    </row>
    <row r="35" spans="1:6" ht="15">
      <c r="A35" s="9" t="str">
        <f>A23</f>
        <v>Shark</v>
      </c>
      <c r="B35" s="10">
        <f>B23</f>
        <v>0</v>
      </c>
      <c r="C35" s="10">
        <f>D23</f>
        <v>0</v>
      </c>
      <c r="D35" s="10">
        <f>F23</f>
        <v>0</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3970</v>
      </c>
      <c r="C3" s="4">
        <v>0.02136211748626529</v>
      </c>
      <c r="D3" s="3">
        <v>2116</v>
      </c>
      <c r="E3" s="4">
        <v>0.012701919094297943</v>
      </c>
      <c r="F3" s="3">
        <v>2645</v>
      </c>
      <c r="G3" s="4">
        <v>0.016006826351653937</v>
      </c>
      <c r="H3" s="3">
        <v>3626</v>
      </c>
      <c r="I3" s="4">
        <v>0.020470031670402004</v>
      </c>
      <c r="J3" s="3">
        <v>2112</v>
      </c>
      <c r="K3" s="4">
        <v>0.012500591884085421</v>
      </c>
    </row>
    <row r="4" spans="1:11" ht="15">
      <c r="A4" s="2" t="s">
        <v>54</v>
      </c>
      <c r="B4" s="3">
        <v>146375</v>
      </c>
      <c r="C4" s="4">
        <v>0.7876271906932195</v>
      </c>
      <c r="D4" s="3">
        <v>126400</v>
      </c>
      <c r="E4" s="4">
        <v>0.7587535791678922</v>
      </c>
      <c r="F4" s="3">
        <v>128122</v>
      </c>
      <c r="G4" s="4">
        <v>0.7753597753597754</v>
      </c>
      <c r="H4" s="3">
        <v>132841</v>
      </c>
      <c r="I4" s="4">
        <v>0.7499336671615755</v>
      </c>
      <c r="J4" s="3">
        <v>127272</v>
      </c>
      <c r="K4" s="4">
        <v>0.7533027131966475</v>
      </c>
    </row>
    <row r="5" spans="1:11" ht="15">
      <c r="A5" s="2" t="s">
        <v>55</v>
      </c>
      <c r="B5" s="3">
        <v>35498</v>
      </c>
      <c r="C5" s="4">
        <v>0.19101069182051517</v>
      </c>
      <c r="D5" s="3">
        <v>38073</v>
      </c>
      <c r="E5" s="4">
        <v>0.22854450173780982</v>
      </c>
      <c r="F5" s="3">
        <v>34475</v>
      </c>
      <c r="G5" s="4">
        <v>0.2086333982885707</v>
      </c>
      <c r="H5" s="3">
        <v>40670</v>
      </c>
      <c r="I5" s="4">
        <v>0.2295963011680225</v>
      </c>
      <c r="J5" s="3">
        <v>39568</v>
      </c>
      <c r="K5" s="4">
        <v>0.234196694919267</v>
      </c>
    </row>
    <row r="6" spans="1:11" ht="15">
      <c r="A6" s="16" t="s">
        <v>47</v>
      </c>
      <c r="B6" s="6">
        <f>SUM(B2:B5)</f>
        <v>185843</v>
      </c>
      <c r="C6" s="5"/>
      <c r="D6" s="6">
        <f>SUM(D2:D5)</f>
        <v>166589</v>
      </c>
      <c r="E6" s="5"/>
      <c r="F6" s="6">
        <f>SUM(F2:F5)</f>
        <v>165242</v>
      </c>
      <c r="G6" s="5"/>
      <c r="H6" s="6">
        <f>SUM(H2:H5)</f>
        <v>177137</v>
      </c>
      <c r="I6" s="5"/>
      <c r="J6" s="6">
        <f>SUM(J2:J5)</f>
        <v>168952</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3970</v>
      </c>
      <c r="C12" s="9">
        <f>D3</f>
        <v>2116</v>
      </c>
      <c r="D12" s="9">
        <f>F3</f>
        <v>2645</v>
      </c>
      <c r="E12" s="9">
        <f>H3</f>
        <v>3626</v>
      </c>
      <c r="F12" s="9">
        <f>J3</f>
        <v>2112</v>
      </c>
    </row>
    <row r="13" spans="1:6" ht="15">
      <c r="A13" s="9" t="str">
        <f t="shared" si="0"/>
        <v>SKIPJACK TUNA</v>
      </c>
      <c r="B13" s="9">
        <f t="shared" si="0"/>
        <v>146375</v>
      </c>
      <c r="C13" s="9">
        <f>D4</f>
        <v>126400</v>
      </c>
      <c r="D13" s="9">
        <f>F4</f>
        <v>128122</v>
      </c>
      <c r="E13" s="9">
        <f>H4</f>
        <v>132841</v>
      </c>
      <c r="F13" s="9">
        <f>J4</f>
        <v>127272</v>
      </c>
    </row>
    <row r="14" spans="1:6" ht="15">
      <c r="A14" s="9" t="str">
        <f t="shared" si="0"/>
        <v>YELLOWFIN TUNA</v>
      </c>
      <c r="B14" s="9">
        <f t="shared" si="0"/>
        <v>35498</v>
      </c>
      <c r="C14" s="9">
        <f>D5</f>
        <v>38073</v>
      </c>
      <c r="D14" s="9">
        <f>F5</f>
        <v>34475</v>
      </c>
      <c r="E14" s="9">
        <f>H5</f>
        <v>40670</v>
      </c>
      <c r="F14" s="9">
        <f>J5</f>
        <v>39568</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1072</v>
      </c>
      <c r="C3" s="4">
        <v>0.0056237540656804115</v>
      </c>
      <c r="D3" s="3">
        <v>3679</v>
      </c>
      <c r="E3" s="4">
        <v>0.02097084943625523</v>
      </c>
      <c r="F3" s="3">
        <v>1250</v>
      </c>
      <c r="G3" s="4">
        <v>0.0073057545967807926</v>
      </c>
      <c r="H3" s="3">
        <v>3000</v>
      </c>
      <c r="I3" s="4">
        <v>0.016282048498795127</v>
      </c>
      <c r="J3" s="3">
        <v>3000</v>
      </c>
      <c r="K3" s="4">
        <v>0.016901027582477014</v>
      </c>
    </row>
    <row r="4" spans="1:11" ht="15">
      <c r="A4" s="2" t="s">
        <v>52</v>
      </c>
      <c r="B4" s="3">
        <v>3970</v>
      </c>
      <c r="C4" s="4">
        <v>0.020826775784282867</v>
      </c>
      <c r="D4" s="3">
        <v>2116</v>
      </c>
      <c r="E4" s="4">
        <v>0.012061516011719507</v>
      </c>
      <c r="F4" s="3">
        <v>2645</v>
      </c>
      <c r="G4" s="4">
        <v>0.015458976726788157</v>
      </c>
      <c r="H4" s="3">
        <v>3626</v>
      </c>
      <c r="I4" s="4">
        <v>0.01967956928554371</v>
      </c>
      <c r="J4" s="3">
        <v>2125</v>
      </c>
      <c r="K4" s="4">
        <v>0.011971561204254553</v>
      </c>
    </row>
    <row r="5" spans="1:11" ht="15">
      <c r="A5" s="2" t="s">
        <v>53</v>
      </c>
      <c r="B5" s="3">
        <v>3645</v>
      </c>
      <c r="C5" s="4">
        <v>0.019121813031161474</v>
      </c>
      <c r="D5" s="3">
        <v>5095</v>
      </c>
      <c r="E5" s="4">
        <v>0.02904226090723577</v>
      </c>
      <c r="F5" s="3">
        <v>4540</v>
      </c>
      <c r="G5" s="4">
        <v>0.026534500695507838</v>
      </c>
      <c r="H5" s="3">
        <v>4049</v>
      </c>
      <c r="I5" s="4">
        <v>0.021975338123873825</v>
      </c>
      <c r="J5" s="3">
        <v>4464</v>
      </c>
      <c r="K5" s="4">
        <v>0.025148729042725797</v>
      </c>
    </row>
    <row r="6" spans="1:11" ht="15">
      <c r="A6" s="2" t="s">
        <v>54</v>
      </c>
      <c r="B6" s="3">
        <v>146375</v>
      </c>
      <c r="C6" s="4">
        <v>0.7678889938096737</v>
      </c>
      <c r="D6" s="3">
        <v>126400</v>
      </c>
      <c r="E6" s="4">
        <v>0.7204988770705792</v>
      </c>
      <c r="F6" s="3">
        <v>128122</v>
      </c>
      <c r="G6" s="4">
        <v>0.748822312358999</v>
      </c>
      <c r="H6" s="3">
        <v>132838</v>
      </c>
      <c r="I6" s="4">
        <v>0.7209582528276491</v>
      </c>
      <c r="J6" s="3">
        <v>128082</v>
      </c>
      <c r="K6" s="4">
        <v>0.7215724716062737</v>
      </c>
    </row>
    <row r="7" spans="1:11" ht="15">
      <c r="A7" s="2" t="s">
        <v>55</v>
      </c>
      <c r="B7" s="3">
        <v>35498</v>
      </c>
      <c r="C7" s="4">
        <v>0.18622390095477914</v>
      </c>
      <c r="D7" s="3">
        <v>38073</v>
      </c>
      <c r="E7" s="4">
        <v>0.21702178597079244</v>
      </c>
      <c r="F7" s="3">
        <v>34475</v>
      </c>
      <c r="G7" s="4">
        <v>0.20149271177921424</v>
      </c>
      <c r="H7" s="3">
        <v>40673</v>
      </c>
      <c r="I7" s="4">
        <v>0.22074658619716475</v>
      </c>
      <c r="J7" s="3">
        <v>39767</v>
      </c>
      <c r="K7" s="4">
        <v>0.22403438795745448</v>
      </c>
    </row>
    <row r="8" spans="1:11" ht="15">
      <c r="A8" s="2" t="s">
        <v>56</v>
      </c>
      <c r="B8" s="3">
        <v>6</v>
      </c>
      <c r="C8" s="4">
        <v>3.147623544224111E-05</v>
      </c>
      <c r="D8" s="3">
        <v>11</v>
      </c>
      <c r="E8" s="4">
        <v>6.270164278304091E-05</v>
      </c>
      <c r="F8" s="3">
        <v>7</v>
      </c>
      <c r="G8" s="4">
        <v>4.0912225741972435E-05</v>
      </c>
      <c r="H8" s="3">
        <v>7</v>
      </c>
      <c r="I8" s="4">
        <v>3.799144649718863E-05</v>
      </c>
      <c r="J8" s="3">
        <v>7</v>
      </c>
      <c r="K8" s="4">
        <v>3.94357310257797E-05</v>
      </c>
    </row>
    <row r="9" spans="1:11" ht="15">
      <c r="A9" s="2" t="s">
        <v>57</v>
      </c>
      <c r="B9" s="3">
        <v>54</v>
      </c>
      <c r="C9" s="4">
        <v>0.00028328611898016995</v>
      </c>
      <c r="D9" s="3">
        <v>60</v>
      </c>
      <c r="E9" s="4">
        <v>0.00034200896063476865</v>
      </c>
      <c r="F9" s="3">
        <v>59</v>
      </c>
      <c r="G9" s="4">
        <v>0.0003448316169680534</v>
      </c>
      <c r="H9" s="3">
        <v>59</v>
      </c>
      <c r="I9" s="4">
        <v>0.0003202136204763042</v>
      </c>
      <c r="J9" s="3">
        <v>59</v>
      </c>
      <c r="K9" s="4">
        <v>0.0003323868757887146</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190620</v>
      </c>
      <c r="C20" s="5"/>
      <c r="D20" s="6">
        <f>SUM(D2:D19)</f>
        <v>175434</v>
      </c>
      <c r="E20" s="5"/>
      <c r="F20" s="6">
        <f>SUM(F2:F19)</f>
        <v>171098</v>
      </c>
      <c r="G20" s="5"/>
      <c r="H20" s="6">
        <f>SUM(H2:H19)</f>
        <v>184252</v>
      </c>
      <c r="I20" s="5"/>
      <c r="J20" s="6">
        <f>SUM(J2:J19)</f>
        <v>177504</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c r="H3" s="3">
        <v>0</v>
      </c>
      <c r="I3" s="4"/>
      <c r="J3" s="3">
        <v>0</v>
      </c>
      <c r="K3" s="4"/>
    </row>
    <row r="4" spans="1:11" ht="15">
      <c r="A4" s="2" t="s">
        <v>52</v>
      </c>
      <c r="B4" s="3">
        <v>0</v>
      </c>
      <c r="C4" s="4"/>
      <c r="D4" s="3">
        <v>0</v>
      </c>
      <c r="E4" s="4"/>
      <c r="F4" s="3">
        <v>0</v>
      </c>
      <c r="G4" s="4"/>
      <c r="H4" s="3">
        <v>0</v>
      </c>
      <c r="I4" s="4"/>
      <c r="J4" s="3">
        <v>0</v>
      </c>
      <c r="K4" s="4"/>
    </row>
    <row r="5" spans="1:11" ht="15">
      <c r="A5" s="2" t="s">
        <v>53</v>
      </c>
      <c r="B5" s="3">
        <v>0</v>
      </c>
      <c r="C5" s="4"/>
      <c r="D5" s="3">
        <v>0</v>
      </c>
      <c r="E5" s="4"/>
      <c r="F5" s="3">
        <v>0</v>
      </c>
      <c r="G5" s="4"/>
      <c r="H5" s="3">
        <v>0</v>
      </c>
      <c r="I5" s="4"/>
      <c r="J5" s="3">
        <v>0</v>
      </c>
      <c r="K5" s="4"/>
    </row>
    <row r="6" spans="1:11" ht="15">
      <c r="A6" s="2" t="s">
        <v>54</v>
      </c>
      <c r="B6" s="3">
        <v>0</v>
      </c>
      <c r="C6" s="4"/>
      <c r="D6" s="3">
        <v>0</v>
      </c>
      <c r="E6" s="4"/>
      <c r="F6" s="3">
        <v>0</v>
      </c>
      <c r="G6" s="4"/>
      <c r="H6" s="3">
        <v>0</v>
      </c>
      <c r="I6" s="4"/>
      <c r="J6" s="3">
        <v>0</v>
      </c>
      <c r="K6" s="4"/>
    </row>
    <row r="7" spans="1:11" ht="15">
      <c r="A7" s="2" t="s">
        <v>55</v>
      </c>
      <c r="B7" s="3">
        <v>0</v>
      </c>
      <c r="C7" s="4"/>
      <c r="D7" s="3">
        <v>0</v>
      </c>
      <c r="E7" s="4"/>
      <c r="F7" s="3">
        <v>0</v>
      </c>
      <c r="G7" s="4"/>
      <c r="H7" s="3">
        <v>0</v>
      </c>
      <c r="I7" s="4"/>
      <c r="J7" s="3">
        <v>0</v>
      </c>
      <c r="K7" s="4"/>
    </row>
    <row r="8" spans="1:11" ht="15">
      <c r="A8" s="2" t="s">
        <v>56</v>
      </c>
      <c r="B8" s="3">
        <v>0</v>
      </c>
      <c r="C8" s="4"/>
      <c r="D8" s="3">
        <v>0</v>
      </c>
      <c r="E8" s="4"/>
      <c r="F8" s="3">
        <v>0</v>
      </c>
      <c r="G8" s="4"/>
      <c r="H8" s="3">
        <v>0</v>
      </c>
      <c r="I8" s="4"/>
      <c r="J8" s="3">
        <v>0</v>
      </c>
      <c r="K8" s="4"/>
    </row>
    <row r="9" spans="1:11" ht="15">
      <c r="A9" s="2" t="s">
        <v>57</v>
      </c>
      <c r="B9" s="3">
        <v>0</v>
      </c>
      <c r="C9" s="4"/>
      <c r="D9" s="3">
        <v>0</v>
      </c>
      <c r="E9" s="4"/>
      <c r="F9" s="3">
        <v>0</v>
      </c>
      <c r="G9" s="4"/>
      <c r="H9" s="3">
        <v>0</v>
      </c>
      <c r="I9" s="4"/>
      <c r="J9" s="3">
        <v>0</v>
      </c>
      <c r="K9" s="4"/>
    </row>
    <row r="10" spans="1:11" ht="15">
      <c r="A10" s="2" t="s">
        <v>58</v>
      </c>
      <c r="B10" s="3">
        <v>0</v>
      </c>
      <c r="C10" s="4"/>
      <c r="D10" s="3">
        <v>0</v>
      </c>
      <c r="E10" s="4"/>
      <c r="F10" s="3">
        <v>0</v>
      </c>
      <c r="G10" s="4"/>
      <c r="H10" s="3">
        <v>0</v>
      </c>
      <c r="I10" s="4"/>
      <c r="J10" s="3">
        <v>0</v>
      </c>
      <c r="K10" s="4"/>
    </row>
    <row r="11" spans="1:11" ht="15">
      <c r="A11" s="2" t="s">
        <v>59</v>
      </c>
      <c r="B11" s="3">
        <v>0</v>
      </c>
      <c r="C11" s="4"/>
      <c r="D11" s="3">
        <v>0</v>
      </c>
      <c r="E11" s="4"/>
      <c r="F11" s="3">
        <v>0</v>
      </c>
      <c r="G11" s="4"/>
      <c r="H11" s="3">
        <v>0</v>
      </c>
      <c r="I11" s="4"/>
      <c r="J11" s="3">
        <v>0</v>
      </c>
      <c r="K11" s="4"/>
    </row>
    <row r="12" spans="1:11" ht="15">
      <c r="A12" s="2" t="s">
        <v>60</v>
      </c>
      <c r="B12" s="3">
        <v>0</v>
      </c>
      <c r="C12" s="4"/>
      <c r="D12" s="3">
        <v>0</v>
      </c>
      <c r="E12" s="4"/>
      <c r="F12" s="3">
        <v>0</v>
      </c>
      <c r="G12" s="4"/>
      <c r="H12" s="3">
        <v>0</v>
      </c>
      <c r="I12" s="4"/>
      <c r="J12" s="3">
        <v>0</v>
      </c>
      <c r="K12" s="4"/>
    </row>
    <row r="13" spans="1:11" ht="15">
      <c r="A13" s="2" t="s">
        <v>61</v>
      </c>
      <c r="B13" s="3">
        <v>0</v>
      </c>
      <c r="C13" s="4"/>
      <c r="D13" s="3">
        <v>0</v>
      </c>
      <c r="E13" s="4"/>
      <c r="F13" s="3">
        <v>0</v>
      </c>
      <c r="G13" s="4"/>
      <c r="H13" s="3">
        <v>0</v>
      </c>
      <c r="I13" s="4"/>
      <c r="J13" s="3">
        <v>0</v>
      </c>
      <c r="K13" s="4"/>
    </row>
    <row r="14" spans="1:11" ht="15">
      <c r="A14" s="2" t="s">
        <v>62</v>
      </c>
      <c r="B14" s="3">
        <v>0</v>
      </c>
      <c r="C14" s="4"/>
      <c r="D14" s="3">
        <v>0</v>
      </c>
      <c r="E14" s="4"/>
      <c r="F14" s="3">
        <v>0</v>
      </c>
      <c r="G14" s="4"/>
      <c r="H14" s="3">
        <v>0</v>
      </c>
      <c r="I14" s="4"/>
      <c r="J14" s="3">
        <v>0</v>
      </c>
      <c r="K14" s="4"/>
    </row>
    <row r="15" spans="1:11" ht="15">
      <c r="A15" s="2" t="s">
        <v>63</v>
      </c>
      <c r="B15" s="3">
        <v>0</v>
      </c>
      <c r="C15" s="4"/>
      <c r="D15" s="3">
        <v>0</v>
      </c>
      <c r="E15" s="4"/>
      <c r="F15" s="3">
        <v>0</v>
      </c>
      <c r="G15" s="4"/>
      <c r="H15" s="3">
        <v>0</v>
      </c>
      <c r="I15" s="4"/>
      <c r="J15" s="3">
        <v>0</v>
      </c>
      <c r="K15" s="4"/>
    </row>
    <row r="16" spans="1:11" ht="15">
      <c r="A16" s="2" t="s">
        <v>64</v>
      </c>
      <c r="B16" s="3">
        <v>0</v>
      </c>
      <c r="C16" s="4"/>
      <c r="D16" s="3">
        <v>0</v>
      </c>
      <c r="E16" s="4"/>
      <c r="F16" s="3">
        <v>0</v>
      </c>
      <c r="G16" s="4"/>
      <c r="H16" s="3">
        <v>0</v>
      </c>
      <c r="I16" s="4"/>
      <c r="J16" s="3">
        <v>0</v>
      </c>
      <c r="K16" s="4"/>
    </row>
    <row r="17" spans="1:11" ht="15">
      <c r="A17" s="2" t="s">
        <v>65</v>
      </c>
      <c r="B17" s="3">
        <v>0</v>
      </c>
      <c r="C17" s="4"/>
      <c r="D17" s="3">
        <v>0</v>
      </c>
      <c r="E17" s="4"/>
      <c r="F17" s="3">
        <v>0</v>
      </c>
      <c r="G17" s="4"/>
      <c r="H17" s="3">
        <v>0</v>
      </c>
      <c r="I17" s="4"/>
      <c r="J17" s="3">
        <v>0</v>
      </c>
      <c r="K17" s="4"/>
    </row>
    <row r="18" spans="1:11" ht="15">
      <c r="A18" s="2" t="s">
        <v>66</v>
      </c>
      <c r="B18" s="3">
        <v>0</v>
      </c>
      <c r="C18" s="4"/>
      <c r="D18" s="3">
        <v>0</v>
      </c>
      <c r="E18" s="4"/>
      <c r="F18" s="3">
        <v>0</v>
      </c>
      <c r="G18" s="4"/>
      <c r="H18" s="3">
        <v>0</v>
      </c>
      <c r="I18" s="4"/>
      <c r="J18" s="3">
        <v>0</v>
      </c>
      <c r="K18" s="4"/>
    </row>
    <row r="19" spans="1:11" ht="15">
      <c r="A19" s="2" t="s">
        <v>67</v>
      </c>
      <c r="B19" s="3">
        <v>0</v>
      </c>
      <c r="C19" s="4"/>
      <c r="D19" s="3">
        <v>0</v>
      </c>
      <c r="E19" s="4"/>
      <c r="F19" s="3">
        <v>0</v>
      </c>
      <c r="G19" s="4"/>
      <c r="H19" s="3">
        <v>0</v>
      </c>
      <c r="I19" s="4"/>
      <c r="J19" s="3">
        <v>0</v>
      </c>
      <c r="K19" s="4"/>
    </row>
    <row r="20" spans="1:11" ht="15">
      <c r="A20" s="16" t="s">
        <v>47</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