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<sst xmlns="http://schemas.openxmlformats.org/spreadsheetml/2006/main" count="166" uniqueCount="73">
  <si>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</si>
  <si>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</si>
  <si>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</si>
  <si>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</si>
  <si>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</si>
  <si>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</si>
  <si>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</si>
  <si>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</si>
  <si>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</si>
  <si>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</si>
  <si>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</si>
  <si>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</si>
  <si>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</si>
  <si>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</si>
  <si>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</si>
  <si>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</si>
  <si>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</si>
  <si>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</si>
  <si>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</si>
  <si>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</si>
  <si>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</si>
  <si>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</si>
  <si>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</si>
  <si>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</si>
  <si>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</si>
  <si>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</si>
  <si>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</si>
  <si>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</si>
  <si>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</si>
  <si>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</si>
  <si>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</si>
  <si>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</si>
  <si>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</si>
  <si>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</si>
  <si>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</si>
  <si>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</si>
  <si>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</si>
  <si>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</si>
  <si>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</si>
  <si>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</si>
  <si>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</si>
  <si>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</si>
  <si>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</si>
  <si>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</si>
  <si>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</si>
  <si>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</si>
  <si>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</si>
  <si>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</si>
  <si>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</si>
  <si>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</si>
  <si>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</si>
  <si>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</si>
  <si>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</si>
  <si>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</si>
  <si>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</si>
  <si>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</si>
  <si>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</si>
  <si>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</si>
  <si>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</si>
  <si>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</si>
  <si>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</si>
  <si>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</si>
  <si>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</si>
  <si>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</si>
  <si>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</si>
  <si>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</si>
  <si>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</si>
  <si>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</si>
  <si>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</si>
  <si>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</si>
  <si>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</si>
  <si>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</si>
  <si>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Papua New Guinea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</si>
</sst>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4191377"/>
        <c:axId val="17960346"/>
      </c:barChart>
      <c:catAx>
        <c:axId val="541913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7960346"/>
        <c:crosses val="autoZero"/>
        <c:auto val="1"/>
        <c:lblOffset val="100"/>
        <c:tickLblSkip val="1"/>
        <c:noMultiLvlLbl val="0"/>
      </c:catAx>
      <c:valAx>
        <c:axId val="1796034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191377"/>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27425387"/>
        <c:axId val="45501892"/>
      </c:barChart>
      <c:catAx>
        <c:axId val="274253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5501892"/>
        <c:crosses val="autoZero"/>
        <c:auto val="1"/>
        <c:lblOffset val="100"/>
        <c:tickLblSkip val="1"/>
        <c:noMultiLvlLbl val="0"/>
      </c:catAx>
      <c:valAx>
        <c:axId val="4550189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425387"/>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6863845"/>
        <c:axId val="61774606"/>
      </c:barChart>
      <c:catAx>
        <c:axId val="68638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1774606"/>
        <c:crosses val="autoZero"/>
        <c:auto val="1"/>
        <c:lblOffset val="100"/>
        <c:tickLblSkip val="1"/>
        <c:noMultiLvlLbl val="0"/>
      </c:catAx>
      <c:valAx>
        <c:axId val="6177460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863845"/>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44097.672268518516</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3</v>
      </c>
      <c r="C3" s="4">
        <v>0.057692307692307696</v>
      </c>
      <c r="D3" s="3">
        <v>7</v>
      </c>
      <c r="E3" s="4">
        <v>0.1044776119402985</v>
      </c>
      <c r="F3" s="3">
        <v>7</v>
      </c>
      <c r="G3" s="4">
        <v>0.1044776119402985</v>
      </c>
      <c r="H3" s="3">
        <v>4</v>
      </c>
      <c r="I3" s="4">
        <v>0.07142857142857142</v>
      </c>
      <c r="J3" s="3">
        <v>6</v>
      </c>
      <c r="K3" s="4">
        <v>0.12</v>
      </c>
    </row>
    <row r="4" spans="1:11" ht="15">
      <c r="A4" s="7" t="s">
        <v>44</v>
      </c>
      <c r="B4" s="3">
        <v>8</v>
      </c>
      <c r="C4" s="4">
        <v>0.15384615384615385</v>
      </c>
      <c r="D4" s="3">
        <v>14</v>
      </c>
      <c r="E4" s="4">
        <v>0.208955223880597</v>
      </c>
      <c r="F4" s="3">
        <v>14</v>
      </c>
      <c r="G4" s="4">
        <v>0.208955223880597</v>
      </c>
      <c r="H4" s="3">
        <v>10</v>
      </c>
      <c r="I4" s="4">
        <v>0.17857142857142858</v>
      </c>
      <c r="J4" s="3">
        <v>9</v>
      </c>
      <c r="K4" s="4">
        <v>0.18</v>
      </c>
    </row>
    <row r="5" spans="1:11" ht="15">
      <c r="A5" s="7" t="s">
        <v>45</v>
      </c>
      <c r="B5" s="3">
        <v>30</v>
      </c>
      <c r="C5" s="4">
        <v>0.5769230769230769</v>
      </c>
      <c r="D5" s="3">
        <v>37</v>
      </c>
      <c r="E5" s="4">
        <v>0.5522388059701493</v>
      </c>
      <c r="F5" s="3">
        <v>37</v>
      </c>
      <c r="G5" s="4">
        <v>0.5522388059701493</v>
      </c>
      <c r="H5" s="3">
        <v>33</v>
      </c>
      <c r="I5" s="4">
        <v>0.5892857142857143</v>
      </c>
      <c r="J5" s="3">
        <v>29</v>
      </c>
      <c r="K5" s="4">
        <v>0.58</v>
      </c>
    </row>
    <row r="6" spans="1:11" ht="15">
      <c r="A6" s="7" t="s">
        <v>46</v>
      </c>
      <c r="B6" s="3">
        <v>11</v>
      </c>
      <c r="C6" s="4">
        <v>0.21153846153846154</v>
      </c>
      <c r="D6" s="3">
        <v>9</v>
      </c>
      <c r="E6" s="4">
        <v>0.13432835820895522</v>
      </c>
      <c r="F6" s="3">
        <v>9</v>
      </c>
      <c r="G6" s="4">
        <v>0.13432835820895522</v>
      </c>
      <c r="H6" s="3">
        <v>9</v>
      </c>
      <c r="I6" s="4">
        <v>0.16071428571428573</v>
      </c>
      <c r="J6" s="3">
        <v>6</v>
      </c>
      <c r="K6" s="4">
        <v>0.12</v>
      </c>
    </row>
    <row r="7" spans="1:11" ht="15">
      <c r="A7" s="16" t="s">
        <v>47</v>
      </c>
      <c r="B7" s="6">
        <v>53</v>
      </c>
      <c r="C7" s="5">
        <v>1.0192307692307692</v>
      </c>
      <c r="D7" s="6">
        <v>67</v>
      </c>
      <c r="E7" s="5">
        <v>1</v>
      </c>
      <c r="F7" s="6">
        <v>67</v>
      </c>
      <c r="G7" s="5">
        <v>1</v>
      </c>
      <c r="H7" s="6">
        <v>56</v>
      </c>
      <c r="I7" s="5">
        <v>1</v>
      </c>
      <c r="J7" s="6">
        <v>50</v>
      </c>
      <c r="K7" s="5">
        <v>1</v>
      </c>
    </row>
    <row r="8" spans="1:11" ht="15">
      <c r="A8" s="39" t="s">
        <v>48</v>
      </c>
      <c r="B8" s="3">
        <f>B7-SUM(B3:B6)</f>
        <v>1</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10</v>
      </c>
      <c r="E3" s="4">
        <v>3.304474258145529E-05</v>
      </c>
      <c r="F3" s="3">
        <v>10</v>
      </c>
      <c r="G3" s="4">
        <v>3.254519714253169E-05</v>
      </c>
      <c r="H3" s="3">
        <v>17</v>
      </c>
      <c r="I3" s="4">
        <v>5.450202779603418E-05</v>
      </c>
      <c r="J3" s="3">
        <v>0</v>
      </c>
      <c r="K3" s="4">
        <v>0</v>
      </c>
    </row>
    <row r="4" spans="1:11" ht="15">
      <c r="A4" s="2" t="s">
        <v>52</v>
      </c>
      <c r="B4" s="3">
        <v>5832</v>
      </c>
      <c r="C4" s="4">
        <v>0.027171583518142344</v>
      </c>
      <c r="D4" s="3">
        <v>10345</v>
      </c>
      <c r="E4" s="4">
        <v>0.034184786200515495</v>
      </c>
      <c r="F4" s="3">
        <v>8523</v>
      </c>
      <c r="G4" s="4">
        <v>0.02773827152457976</v>
      </c>
      <c r="H4" s="3">
        <v>7174</v>
      </c>
      <c r="I4" s="4">
        <v>0.02299985572992642</v>
      </c>
      <c r="J4" s="3">
        <v>5094</v>
      </c>
      <c r="K4" s="4">
        <v>0.019124205973780242</v>
      </c>
    </row>
    <row r="5" spans="1:11" ht="15">
      <c r="A5" s="2" t="s">
        <v>53</v>
      </c>
      <c r="B5" s="3">
        <v>0</v>
      </c>
      <c r="C5" s="4">
        <v>0</v>
      </c>
      <c r="D5" s="3">
        <v>0</v>
      </c>
      <c r="E5" s="4">
        <v>0</v>
      </c>
      <c r="F5" s="3">
        <v>0</v>
      </c>
      <c r="G5" s="4">
        <v>0</v>
      </c>
      <c r="H5" s="3">
        <v>0</v>
      </c>
      <c r="I5" s="4">
        <v>0</v>
      </c>
      <c r="J5" s="3">
        <v>0</v>
      </c>
      <c r="K5" s="4">
        <v>0</v>
      </c>
    </row>
    <row r="6" spans="1:11" ht="15">
      <c r="A6" s="2" t="s">
        <v>54</v>
      </c>
      <c r="B6" s="3">
        <v>153284</v>
      </c>
      <c r="C6" s="4">
        <v>0.7141579231815726</v>
      </c>
      <c r="D6" s="3">
        <v>201161</v>
      </c>
      <c r="E6" s="4">
        <v>0.6647313462428127</v>
      </c>
      <c r="F6" s="3">
        <v>179124</v>
      </c>
      <c r="G6" s="4">
        <v>0.5829625892958846</v>
      </c>
      <c r="H6" s="3">
        <v>209631</v>
      </c>
      <c r="I6" s="4">
        <v>0.6720773287594377</v>
      </c>
      <c r="J6" s="3">
        <v>190741</v>
      </c>
      <c r="K6" s="4">
        <v>0.7160915138682404</v>
      </c>
    </row>
    <row r="7" spans="1:11" ht="15">
      <c r="A7" s="2" t="s">
        <v>55</v>
      </c>
      <c r="B7" s="3">
        <v>55396</v>
      </c>
      <c r="C7" s="4">
        <v>0.2580927710169776</v>
      </c>
      <c r="D7" s="3">
        <v>90280</v>
      </c>
      <c r="E7" s="4">
        <v>0.2983279360253784</v>
      </c>
      <c r="F7" s="3">
        <v>118847</v>
      </c>
      <c r="G7" s="4">
        <v>0.3867899044798464</v>
      </c>
      <c r="H7" s="3">
        <v>94694</v>
      </c>
      <c r="I7" s="4">
        <v>0.3035891188304506</v>
      </c>
      <c r="J7" s="3">
        <v>69554</v>
      </c>
      <c r="K7" s="4">
        <v>0.2611238755988046</v>
      </c>
    </row>
    <row r="8" spans="1:11" ht="15">
      <c r="A8" s="2" t="s">
        <v>56</v>
      </c>
      <c r="B8" s="3">
        <v>25</v>
      </c>
      <c r="C8" s="4">
        <v>0.00011647626679587767</v>
      </c>
      <c r="D8" s="3">
        <v>23</v>
      </c>
      <c r="E8" s="4">
        <v>7.600290793734717E-05</v>
      </c>
      <c r="F8" s="3">
        <v>31</v>
      </c>
      <c r="G8" s="4">
        <v>0.00010089011114184824</v>
      </c>
      <c r="H8" s="3">
        <v>18</v>
      </c>
      <c r="I8" s="4">
        <v>5.770802943109501E-05</v>
      </c>
      <c r="J8" s="3">
        <v>17</v>
      </c>
      <c r="K8" s="4">
        <v>6.382243846766079E-05</v>
      </c>
    </row>
    <row r="9" spans="1:11" ht="15">
      <c r="A9" s="2" t="s">
        <v>57</v>
      </c>
      <c r="B9" s="3">
        <v>99</v>
      </c>
      <c r="C9" s="4">
        <v>0.0004612460165116756</v>
      </c>
      <c r="D9" s="3">
        <v>57</v>
      </c>
      <c r="E9" s="4">
        <v>0.00018835503271429516</v>
      </c>
      <c r="F9" s="3">
        <v>69</v>
      </c>
      <c r="G9" s="4">
        <v>0.00022456186028346867</v>
      </c>
      <c r="H9" s="3">
        <v>69</v>
      </c>
      <c r="I9" s="4">
        <v>0.00022121411281919755</v>
      </c>
      <c r="J9" s="3">
        <v>55</v>
      </c>
      <c r="K9" s="4">
        <v>0.00020648435974831433</v>
      </c>
    </row>
    <row r="10" spans="1:11" ht="15">
      <c r="A10" s="2" t="s">
        <v>58</v>
      </c>
      <c r="B10" s="3">
        <v>0</v>
      </c>
      <c r="C10" s="4">
        <v>0</v>
      </c>
      <c r="D10" s="3">
        <v>8</v>
      </c>
      <c r="E10" s="4">
        <v>2.6435794065164232E-05</v>
      </c>
      <c r="F10" s="3">
        <v>7</v>
      </c>
      <c r="G10" s="4">
        <v>2.2781637999772185E-05</v>
      </c>
      <c r="H10" s="3">
        <v>5</v>
      </c>
      <c r="I10" s="4">
        <v>1.603000817530417E-05</v>
      </c>
      <c r="J10" s="3">
        <v>7</v>
      </c>
      <c r="K10" s="4">
        <v>2.6279827604330916E-05</v>
      </c>
    </row>
    <row r="11" spans="1:11" ht="15">
      <c r="A11" s="2" t="s">
        <v>59</v>
      </c>
      <c r="B11" s="3">
        <v>0</v>
      </c>
      <c r="C11" s="4">
        <v>0</v>
      </c>
      <c r="D11" s="3">
        <v>5</v>
      </c>
      <c r="E11" s="4">
        <v>1.6522371290727644E-05</v>
      </c>
      <c r="F11" s="3">
        <v>1</v>
      </c>
      <c r="G11" s="4">
        <v>3.254519714253169E-06</v>
      </c>
      <c r="H11" s="3">
        <v>0</v>
      </c>
      <c r="I11" s="4">
        <v>0</v>
      </c>
      <c r="J11" s="3">
        <v>1</v>
      </c>
      <c r="K11" s="4">
        <v>3.754261086332988E-06</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662</v>
      </c>
      <c r="E13" s="4">
        <v>0.0021875619588923403</v>
      </c>
      <c r="F13" s="3">
        <v>647</v>
      </c>
      <c r="G13" s="4">
        <v>0.0021056742551218005</v>
      </c>
      <c r="H13" s="3">
        <v>248</v>
      </c>
      <c r="I13" s="4">
        <v>0.0007950884054950868</v>
      </c>
      <c r="J13" s="3">
        <v>514</v>
      </c>
      <c r="K13" s="4">
        <v>0.001929690198375156</v>
      </c>
    </row>
    <row r="14" spans="1:11" ht="15">
      <c r="A14" s="2" t="s">
        <v>62</v>
      </c>
      <c r="B14" s="3">
        <v>0</v>
      </c>
      <c r="C14" s="4">
        <v>0</v>
      </c>
      <c r="D14" s="3">
        <v>2</v>
      </c>
      <c r="E14" s="4">
        <v>6.608948516291058E-06</v>
      </c>
      <c r="F14" s="3">
        <v>1</v>
      </c>
      <c r="G14" s="4">
        <v>3.254519714253169E-06</v>
      </c>
      <c r="H14" s="3">
        <v>0</v>
      </c>
      <c r="I14" s="4">
        <v>0</v>
      </c>
      <c r="J14" s="3">
        <v>1</v>
      </c>
      <c r="K14" s="4">
        <v>3.754261086332988E-06</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6</v>
      </c>
      <c r="E16" s="4">
        <v>1.9826845548873173E-05</v>
      </c>
      <c r="F16" s="3">
        <v>0</v>
      </c>
      <c r="G16" s="4">
        <v>0</v>
      </c>
      <c r="H16" s="3">
        <v>4</v>
      </c>
      <c r="I16" s="4">
        <v>1.2824006540243336E-05</v>
      </c>
      <c r="J16" s="3">
        <v>13</v>
      </c>
      <c r="K16" s="4">
        <v>4.8805394122328846E-05</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61</v>
      </c>
      <c r="E18" s="4">
        <v>0.00020157292974687727</v>
      </c>
      <c r="F18" s="3">
        <v>4</v>
      </c>
      <c r="G18" s="4">
        <v>1.3018078857012676E-05</v>
      </c>
      <c r="H18" s="3">
        <v>55</v>
      </c>
      <c r="I18" s="4">
        <v>0.00017633008992834587</v>
      </c>
      <c r="J18" s="3">
        <v>367</v>
      </c>
      <c r="K18" s="4">
        <v>0.0013778138186842067</v>
      </c>
    </row>
    <row r="19" spans="1:11" ht="15">
      <c r="A19" s="2" t="s">
        <v>67</v>
      </c>
      <c r="B19" s="3">
        <v>0</v>
      </c>
      <c r="C19" s="4">
        <v>0</v>
      </c>
      <c r="D19" s="3">
        <v>0</v>
      </c>
      <c r="E19" s="4">
        <v>0</v>
      </c>
      <c r="F19" s="3">
        <v>1</v>
      </c>
      <c r="G19" s="4">
        <v>3.254519714253169E-06</v>
      </c>
      <c r="H19" s="3">
        <v>0</v>
      </c>
      <c r="I19" s="4">
        <v>0</v>
      </c>
      <c r="J19" s="3">
        <v>0</v>
      </c>
      <c r="K19" s="4">
        <v>0</v>
      </c>
    </row>
    <row r="20" spans="1:11" ht="15">
      <c r="A20" s="16" t="s">
        <v>47</v>
      </c>
      <c r="B20" s="6">
        <f>SUM(B2:B19)</f>
        <v>214636</v>
      </c>
      <c r="C20" s="5"/>
      <c r="D20" s="6">
        <f>SUM(D2:D19)</f>
        <v>302620</v>
      </c>
      <c r="E20" s="5"/>
      <c r="F20" s="6">
        <f>SUM(F2:F19)</f>
        <v>307265</v>
      </c>
      <c r="G20" s="5"/>
      <c r="H20" s="6">
        <f>SUM(H2:H19)</f>
        <v>311915</v>
      </c>
      <c r="I20" s="5"/>
      <c r="J20" s="6">
        <f>SUM(J2:J19)</f>
        <v>266364</v>
      </c>
      <c r="K20" s="5"/>
    </row>
    <row r="22" spans="1:10" ht="15">
      <c r="A22" s="9" t="s">
        <v>68</v>
      </c>
      <c r="B22" s="10">
        <f>SUM(B8:B11)</f>
        <v>124</v>
      </c>
      <c r="C22" s="9"/>
      <c r="D22" s="10">
        <f>SUM(D8:D11)</f>
        <v>93</v>
      </c>
      <c r="E22" s="9"/>
      <c r="F22" s="10">
        <f>SUM(F8:F11)</f>
        <v>108</v>
      </c>
      <c r="G22" s="9"/>
      <c r="H22" s="10">
        <f>SUM(H8:H11)</f>
        <v>92</v>
      </c>
      <c r="I22" s="9"/>
      <c r="J22" s="10">
        <f>SUM(J8:J11)</f>
        <v>80</v>
      </c>
    </row>
    <row r="23" spans="1:10" ht="15">
      <c r="A23" s="9" t="s">
        <v>69</v>
      </c>
      <c r="B23" s="10">
        <f>SUM(B12:B19)</f>
        <v>0</v>
      </c>
      <c r="C23" s="9"/>
      <c r="D23" s="10">
        <f>SUM(D12:D19)</f>
        <v>731</v>
      </c>
      <c r="E23" s="9"/>
      <c r="F23" s="10">
        <f>SUM(F12:F19)</f>
        <v>653</v>
      </c>
      <c r="G23" s="9"/>
      <c r="H23" s="10">
        <f>SUM(H12:H19)</f>
        <v>307</v>
      </c>
      <c r="I23" s="9"/>
      <c r="J23" s="10">
        <f>SUM(J12:J19)</f>
        <v>895</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10</v>
      </c>
      <c r="D29" s="9">
        <f>F3</f>
        <v>10</v>
      </c>
      <c r="E29" s="9">
        <f>H3</f>
        <v>17</v>
      </c>
      <c r="F29" s="9">
        <f>J3</f>
        <v>0</v>
      </c>
    </row>
    <row r="30" spans="1:6" ht="15">
      <c r="A30" s="9" t="str">
        <f t="shared" si="0"/>
        <v>BIGEYE TUNA</v>
      </c>
      <c r="B30" s="9">
        <f t="shared" si="0"/>
        <v>5832</v>
      </c>
      <c r="C30" s="9">
        <f>D4</f>
        <v>10345</v>
      </c>
      <c r="D30" s="9">
        <f>F4</f>
        <v>8523</v>
      </c>
      <c r="E30" s="9">
        <f>H4</f>
        <v>7174</v>
      </c>
      <c r="F30" s="9">
        <f>J4</f>
        <v>5094</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153284</v>
      </c>
      <c r="C32" s="9">
        <f>D6</f>
        <v>201161</v>
      </c>
      <c r="D32" s="9">
        <f>F6</f>
        <v>179124</v>
      </c>
      <c r="E32" s="9">
        <f>H6</f>
        <v>209631</v>
      </c>
      <c r="F32" s="9">
        <f>J6</f>
        <v>190741</v>
      </c>
    </row>
    <row r="33" spans="1:6" ht="15">
      <c r="A33" s="9" t="str">
        <f t="shared" si="0"/>
        <v>YELLOWFIN TUNA</v>
      </c>
      <c r="B33" s="9">
        <f t="shared" si="0"/>
        <v>55396</v>
      </c>
      <c r="C33" s="9">
        <f>D7</f>
        <v>90280</v>
      </c>
      <c r="D33" s="9">
        <f>F7</f>
        <v>118847</v>
      </c>
      <c r="E33" s="9">
        <f>H7</f>
        <v>94694</v>
      </c>
      <c r="F33" s="9">
        <f>J7</f>
        <v>69554</v>
      </c>
    </row>
    <row r="34" spans="1:6" ht="15">
      <c r="A34" s="9" t="str">
        <f>A22</f>
        <v>Billfish</v>
      </c>
      <c r="B34" s="10">
        <f>B22</f>
        <v>124</v>
      </c>
      <c r="C34" s="10">
        <f>D22</f>
        <v>93</v>
      </c>
      <c r="D34" s="10">
        <f>F22</f>
        <v>108</v>
      </c>
      <c r="E34" s="10">
        <f>H22</f>
        <v>92</v>
      </c>
      <c r="F34" s="10">
        <f>J22</f>
        <v>80</v>
      </c>
    </row>
    <row r="35" spans="1:6" ht="15">
      <c r="A35" s="9" t="str">
        <f>A23</f>
        <v>Shark</v>
      </c>
      <c r="B35" s="10">
        <f>B23</f>
        <v>0</v>
      </c>
      <c r="C35" s="10">
        <f>D23</f>
        <v>731</v>
      </c>
      <c r="D35" s="10">
        <f>F23</f>
        <v>653</v>
      </c>
      <c r="E35" s="10">
        <f>H23</f>
        <v>307</v>
      </c>
      <c r="F35" s="10">
        <f>J23</f>
        <v>895</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2064</v>
      </c>
      <c r="C3" s="4">
        <v>0.009621839337659432</v>
      </c>
      <c r="D3" s="3">
        <v>9258</v>
      </c>
      <c r="E3" s="4">
        <v>0.030677367406042693</v>
      </c>
      <c r="F3" s="3">
        <v>7183</v>
      </c>
      <c r="G3" s="4">
        <v>0.023435945121453857</v>
      </c>
      <c r="H3" s="3">
        <v>2349</v>
      </c>
      <c r="I3" s="4">
        <v>0.007540979396336413</v>
      </c>
      <c r="J3" s="3">
        <v>5716</v>
      </c>
      <c r="K3" s="4">
        <v>0.021538194876200595</v>
      </c>
    </row>
    <row r="4" spans="1:11" ht="15">
      <c r="A4" s="2" t="s">
        <v>54</v>
      </c>
      <c r="B4" s="3">
        <v>155788</v>
      </c>
      <c r="C4" s="4">
        <v>0.7262437532632207</v>
      </c>
      <c r="D4" s="3">
        <v>210074</v>
      </c>
      <c r="E4" s="4">
        <v>0.6961025362342852</v>
      </c>
      <c r="F4" s="3">
        <v>191479</v>
      </c>
      <c r="G4" s="4">
        <v>0.6247377608117588</v>
      </c>
      <c r="H4" s="3">
        <v>219659</v>
      </c>
      <c r="I4" s="4">
        <v>0.705169856628293</v>
      </c>
      <c r="J4" s="3">
        <v>216216</v>
      </c>
      <c r="K4" s="4">
        <v>0.8147134960378916</v>
      </c>
    </row>
    <row r="5" spans="1:11" ht="15">
      <c r="A5" s="2" t="s">
        <v>55</v>
      </c>
      <c r="B5" s="3">
        <v>56660</v>
      </c>
      <c r="C5" s="4">
        <v>0.26413440739911986</v>
      </c>
      <c r="D5" s="3">
        <v>82454</v>
      </c>
      <c r="E5" s="4">
        <v>0.2732200963596721</v>
      </c>
      <c r="F5" s="3">
        <v>107833</v>
      </c>
      <c r="G5" s="4">
        <v>0.3518262940667874</v>
      </c>
      <c r="H5" s="3">
        <v>89490</v>
      </c>
      <c r="I5" s="4">
        <v>0.28728916397537063</v>
      </c>
      <c r="J5" s="3">
        <v>43457</v>
      </c>
      <c r="K5" s="4">
        <v>0.16374830908590784</v>
      </c>
    </row>
    <row r="6" spans="1:11" ht="15">
      <c r="A6" s="16" t="s">
        <v>47</v>
      </c>
      <c r="B6" s="6">
        <f>SUM(B2:B5)</f>
        <v>214512</v>
      </c>
      <c r="C6" s="5"/>
      <c r="D6" s="6">
        <f>SUM(D2:D5)</f>
        <v>301786</v>
      </c>
      <c r="E6" s="5"/>
      <c r="F6" s="6">
        <f>SUM(F2:F5)</f>
        <v>306495</v>
      </c>
      <c r="G6" s="5"/>
      <c r="H6" s="6">
        <f>SUM(H2:H5)</f>
        <v>311498</v>
      </c>
      <c r="I6" s="5"/>
      <c r="J6" s="6">
        <f>SUM(J2:J5)</f>
        <v>265389</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2064</v>
      </c>
      <c r="C12" s="9">
        <f>D3</f>
        <v>9258</v>
      </c>
      <c r="D12" s="9">
        <f>F3</f>
        <v>7183</v>
      </c>
      <c r="E12" s="9">
        <f>H3</f>
        <v>2349</v>
      </c>
      <c r="F12" s="9">
        <f>J3</f>
        <v>5716</v>
      </c>
    </row>
    <row r="13" spans="1:6" ht="15">
      <c r="A13" s="9" t="str">
        <f t="shared" si="0"/>
        <v>SKIPJACK TUNA</v>
      </c>
      <c r="B13" s="9">
        <f t="shared" si="0"/>
        <v>155788</v>
      </c>
      <c r="C13" s="9">
        <f>D4</f>
        <v>210074</v>
      </c>
      <c r="D13" s="9">
        <f>F4</f>
        <v>191479</v>
      </c>
      <c r="E13" s="9">
        <f>H4</f>
        <v>219659</v>
      </c>
      <c r="F13" s="9">
        <f>J4</f>
        <v>216216</v>
      </c>
    </row>
    <row r="14" spans="1:6" ht="15">
      <c r="A14" s="9" t="str">
        <f t="shared" si="0"/>
        <v>YELLOWFIN TUNA</v>
      </c>
      <c r="B14" s="9">
        <f t="shared" si="0"/>
        <v>56660</v>
      </c>
      <c r="C14" s="9">
        <f>D5</f>
        <v>82454</v>
      </c>
      <c r="D14" s="9">
        <f>F5</f>
        <v>107833</v>
      </c>
      <c r="E14" s="9">
        <f>H5</f>
        <v>89490</v>
      </c>
      <c r="F14" s="9">
        <f>J5</f>
        <v>43457</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10</v>
      </c>
      <c r="E3" s="4">
        <v>3.470679697912039E-05</v>
      </c>
      <c r="F3" s="3">
        <v>10</v>
      </c>
      <c r="G3" s="4">
        <v>3.305107713460382E-05</v>
      </c>
      <c r="H3" s="3">
        <v>17</v>
      </c>
      <c r="I3" s="4">
        <v>5.4948784500564035E-05</v>
      </c>
      <c r="J3" s="3">
        <v>0</v>
      </c>
      <c r="K3" s="4">
        <v>0</v>
      </c>
    </row>
    <row r="4" spans="1:11" ht="15">
      <c r="A4" s="2" t="s">
        <v>52</v>
      </c>
      <c r="B4" s="3">
        <v>5832</v>
      </c>
      <c r="C4" s="4">
        <v>0.027171583518142344</v>
      </c>
      <c r="D4" s="3">
        <v>8995</v>
      </c>
      <c r="E4" s="4">
        <v>0.03121876388271879</v>
      </c>
      <c r="F4" s="3">
        <v>6818</v>
      </c>
      <c r="G4" s="4">
        <v>0.022534224390372882</v>
      </c>
      <c r="H4" s="3">
        <v>6201</v>
      </c>
      <c r="I4" s="4">
        <v>0.020043377216941032</v>
      </c>
      <c r="J4" s="3">
        <v>5686</v>
      </c>
      <c r="K4" s="4">
        <v>0.021529479029015194</v>
      </c>
    </row>
    <row r="5" spans="1:11" ht="15">
      <c r="A5" s="2" t="s">
        <v>53</v>
      </c>
      <c r="B5" s="3">
        <v>0</v>
      </c>
      <c r="C5" s="4">
        <v>0</v>
      </c>
      <c r="D5" s="3">
        <v>0</v>
      </c>
      <c r="E5" s="4">
        <v>0</v>
      </c>
      <c r="F5" s="3">
        <v>0</v>
      </c>
      <c r="G5" s="4">
        <v>0</v>
      </c>
      <c r="H5" s="3">
        <v>0</v>
      </c>
      <c r="I5" s="4">
        <v>0</v>
      </c>
      <c r="J5" s="3">
        <v>0</v>
      </c>
      <c r="K5" s="4">
        <v>0</v>
      </c>
    </row>
    <row r="6" spans="1:11" ht="15">
      <c r="A6" s="2" t="s">
        <v>54</v>
      </c>
      <c r="B6" s="3">
        <v>153284</v>
      </c>
      <c r="C6" s="4">
        <v>0.7141579231815726</v>
      </c>
      <c r="D6" s="3">
        <v>198387</v>
      </c>
      <c r="E6" s="4">
        <v>0.6885377332296757</v>
      </c>
      <c r="F6" s="3">
        <v>189286</v>
      </c>
      <c r="G6" s="4">
        <v>0.6256106186500618</v>
      </c>
      <c r="H6" s="3">
        <v>215960</v>
      </c>
      <c r="I6" s="4">
        <v>0.6980435000436358</v>
      </c>
      <c r="J6" s="3">
        <v>215276</v>
      </c>
      <c r="K6" s="4">
        <v>0.8151213731006464</v>
      </c>
    </row>
    <row r="7" spans="1:11" ht="15">
      <c r="A7" s="2" t="s">
        <v>55</v>
      </c>
      <c r="B7" s="3">
        <v>55396</v>
      </c>
      <c r="C7" s="4">
        <v>0.2580927710169776</v>
      </c>
      <c r="D7" s="3">
        <v>80694</v>
      </c>
      <c r="E7" s="4">
        <v>0.2800630275433141</v>
      </c>
      <c r="F7" s="3">
        <v>106377</v>
      </c>
      <c r="G7" s="4">
        <v>0.35158744323477503</v>
      </c>
      <c r="H7" s="3">
        <v>87162</v>
      </c>
      <c r="I7" s="4">
        <v>0.2817321149787154</v>
      </c>
      <c r="J7" s="3">
        <v>43105</v>
      </c>
      <c r="K7" s="4">
        <v>0.16321283741570525</v>
      </c>
    </row>
    <row r="8" spans="1:11" ht="15">
      <c r="A8" s="2" t="s">
        <v>56</v>
      </c>
      <c r="B8" s="3">
        <v>25</v>
      </c>
      <c r="C8" s="4">
        <v>0.00011647626679587767</v>
      </c>
      <c r="D8" s="3">
        <v>12</v>
      </c>
      <c r="E8" s="4">
        <v>4.164815637494447E-05</v>
      </c>
      <c r="F8" s="3">
        <v>23</v>
      </c>
      <c r="G8" s="4">
        <v>7.601747740958878E-05</v>
      </c>
      <c r="H8" s="3">
        <v>8</v>
      </c>
      <c r="I8" s="4">
        <v>2.5858251529677192E-05</v>
      </c>
      <c r="J8" s="3">
        <v>7</v>
      </c>
      <c r="K8" s="4">
        <v>2.6504810623128097E-05</v>
      </c>
    </row>
    <row r="9" spans="1:11" ht="15">
      <c r="A9" s="2" t="s">
        <v>57</v>
      </c>
      <c r="B9" s="3">
        <v>99</v>
      </c>
      <c r="C9" s="4">
        <v>0.0004612460165116756</v>
      </c>
      <c r="D9" s="3">
        <v>24</v>
      </c>
      <c r="E9" s="4">
        <v>8.329631274988894E-05</v>
      </c>
      <c r="F9" s="3">
        <v>45</v>
      </c>
      <c r="G9" s="4">
        <v>0.00014872984710571717</v>
      </c>
      <c r="H9" s="3">
        <v>28</v>
      </c>
      <c r="I9" s="4">
        <v>9.050388035387018E-05</v>
      </c>
      <c r="J9" s="3">
        <v>24</v>
      </c>
      <c r="K9" s="4">
        <v>9.087363642215348E-05</v>
      </c>
    </row>
    <row r="10" spans="1:11" ht="15">
      <c r="A10" s="2" t="s">
        <v>58</v>
      </c>
      <c r="B10" s="3">
        <v>0</v>
      </c>
      <c r="C10" s="4">
        <v>0</v>
      </c>
      <c r="D10" s="3">
        <v>4</v>
      </c>
      <c r="E10" s="4">
        <v>1.3882718791648156E-05</v>
      </c>
      <c r="F10" s="3">
        <v>2</v>
      </c>
      <c r="G10" s="4">
        <v>6.6102154269207635E-06</v>
      </c>
      <c r="H10" s="3">
        <v>2</v>
      </c>
      <c r="I10" s="4">
        <v>6.464562882419298E-06</v>
      </c>
      <c r="J10" s="3">
        <v>4</v>
      </c>
      <c r="K10" s="4">
        <v>1.5145606070358913E-05</v>
      </c>
    </row>
    <row r="11" spans="1:11" ht="15">
      <c r="A11" s="2" t="s">
        <v>59</v>
      </c>
      <c r="B11" s="3">
        <v>0</v>
      </c>
      <c r="C11" s="4">
        <v>0</v>
      </c>
      <c r="D11" s="3">
        <v>2</v>
      </c>
      <c r="E11" s="4">
        <v>6.941359395824078E-06</v>
      </c>
      <c r="F11" s="3">
        <v>1</v>
      </c>
      <c r="G11" s="4">
        <v>3.3051077134603817E-06</v>
      </c>
      <c r="H11" s="3">
        <v>0</v>
      </c>
      <c r="I11" s="4">
        <v>0</v>
      </c>
      <c r="J11" s="3">
        <v>1</v>
      </c>
      <c r="K11" s="4">
        <v>3.7864015175897282E-06</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1</v>
      </c>
      <c r="I13" s="4">
        <v>3.232281441209649E-06</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214636</v>
      </c>
      <c r="C20" s="5"/>
      <c r="D20" s="6">
        <f>SUM(D2:D19)</f>
        <v>288128</v>
      </c>
      <c r="E20" s="5"/>
      <c r="F20" s="6">
        <f>SUM(F2:F19)</f>
        <v>302562</v>
      </c>
      <c r="G20" s="5"/>
      <c r="H20" s="6">
        <f>SUM(H2:H19)</f>
        <v>309379</v>
      </c>
      <c r="I20" s="5"/>
      <c r="J20" s="6">
        <f>SUM(J2:J19)</f>
        <v>264103</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v>0</v>
      </c>
      <c r="F3" s="3">
        <v>0</v>
      </c>
      <c r="G3" s="4">
        <v>0</v>
      </c>
      <c r="H3" s="3">
        <v>0</v>
      </c>
      <c r="I3" s="4">
        <v>0</v>
      </c>
      <c r="J3" s="3">
        <v>0</v>
      </c>
      <c r="K3" s="4">
        <v>0</v>
      </c>
    </row>
    <row r="4" spans="1:11" ht="15">
      <c r="A4" s="2" t="s">
        <v>52</v>
      </c>
      <c r="B4" s="3">
        <v>0</v>
      </c>
      <c r="C4" s="4"/>
      <c r="D4" s="3">
        <v>263</v>
      </c>
      <c r="E4" s="4">
        <v>0.01814794369307204</v>
      </c>
      <c r="F4" s="3">
        <v>365</v>
      </c>
      <c r="G4" s="4">
        <v>0.07759353741496598</v>
      </c>
      <c r="H4" s="3">
        <v>69</v>
      </c>
      <c r="I4" s="4">
        <v>0.027218934911242602</v>
      </c>
      <c r="J4" s="3">
        <v>30</v>
      </c>
      <c r="K4" s="4">
        <v>0.013268465280849183</v>
      </c>
    </row>
    <row r="5" spans="1:11" ht="15">
      <c r="A5" s="2" t="s">
        <v>53</v>
      </c>
      <c r="B5" s="3">
        <v>0</v>
      </c>
      <c r="C5" s="4"/>
      <c r="D5" s="3">
        <v>0</v>
      </c>
      <c r="E5" s="4">
        <v>0</v>
      </c>
      <c r="F5" s="3">
        <v>0</v>
      </c>
      <c r="G5" s="4">
        <v>0</v>
      </c>
      <c r="H5" s="3">
        <v>0</v>
      </c>
      <c r="I5" s="4">
        <v>0</v>
      </c>
      <c r="J5" s="3">
        <v>0</v>
      </c>
      <c r="K5" s="4">
        <v>0</v>
      </c>
    </row>
    <row r="6" spans="1:11" ht="15">
      <c r="A6" s="2" t="s">
        <v>54</v>
      </c>
      <c r="B6" s="3">
        <v>0</v>
      </c>
      <c r="C6" s="4"/>
      <c r="D6" s="3">
        <v>11687</v>
      </c>
      <c r="E6" s="4">
        <v>0.8064449351366271</v>
      </c>
      <c r="F6" s="3">
        <v>2193</v>
      </c>
      <c r="G6" s="4">
        <v>0.46619897959183676</v>
      </c>
      <c r="H6" s="3">
        <v>1786</v>
      </c>
      <c r="I6" s="4">
        <v>0.7045364891518737</v>
      </c>
      <c r="J6" s="3">
        <v>940</v>
      </c>
      <c r="K6" s="4">
        <v>0.4157452454666077</v>
      </c>
    </row>
    <row r="7" spans="1:11" ht="15">
      <c r="A7" s="2" t="s">
        <v>55</v>
      </c>
      <c r="B7" s="3">
        <v>0</v>
      </c>
      <c r="C7" s="4"/>
      <c r="D7" s="3">
        <v>1760</v>
      </c>
      <c r="E7" s="4">
        <v>0.12144631520839083</v>
      </c>
      <c r="F7" s="3">
        <v>1456</v>
      </c>
      <c r="G7" s="4">
        <v>0.30952380952380953</v>
      </c>
      <c r="H7" s="3">
        <v>320</v>
      </c>
      <c r="I7" s="4">
        <v>0.126232741617357</v>
      </c>
      <c r="J7" s="3">
        <v>352</v>
      </c>
      <c r="K7" s="4">
        <v>0.15568332596196374</v>
      </c>
    </row>
    <row r="8" spans="1:11" ht="15">
      <c r="A8" s="2" t="s">
        <v>56</v>
      </c>
      <c r="B8" s="3">
        <v>0</v>
      </c>
      <c r="C8" s="4"/>
      <c r="D8" s="3">
        <v>11</v>
      </c>
      <c r="E8" s="4">
        <v>0.0007590394700524427</v>
      </c>
      <c r="F8" s="3">
        <v>8</v>
      </c>
      <c r="G8" s="4">
        <v>0.0017006802721088435</v>
      </c>
      <c r="H8" s="3">
        <v>10</v>
      </c>
      <c r="I8" s="4">
        <v>0.0039447731755424065</v>
      </c>
      <c r="J8" s="3">
        <v>10</v>
      </c>
      <c r="K8" s="4">
        <v>0.004422821760283061</v>
      </c>
    </row>
    <row r="9" spans="1:11" ht="15">
      <c r="A9" s="2" t="s">
        <v>57</v>
      </c>
      <c r="B9" s="3">
        <v>0</v>
      </c>
      <c r="C9" s="4"/>
      <c r="D9" s="3">
        <v>33</v>
      </c>
      <c r="E9" s="4">
        <v>0.002277118410157328</v>
      </c>
      <c r="F9" s="3">
        <v>24</v>
      </c>
      <c r="G9" s="4">
        <v>0.00510204081632653</v>
      </c>
      <c r="H9" s="3">
        <v>41</v>
      </c>
      <c r="I9" s="4">
        <v>0.016173570019723867</v>
      </c>
      <c r="J9" s="3">
        <v>31</v>
      </c>
      <c r="K9" s="4">
        <v>0.013710747456877488</v>
      </c>
    </row>
    <row r="10" spans="1:11" ht="15">
      <c r="A10" s="2" t="s">
        <v>58</v>
      </c>
      <c r="B10" s="3">
        <v>0</v>
      </c>
      <c r="C10" s="4"/>
      <c r="D10" s="3">
        <v>4</v>
      </c>
      <c r="E10" s="4">
        <v>0.0002760143527463428</v>
      </c>
      <c r="F10" s="3">
        <v>5</v>
      </c>
      <c r="G10" s="4">
        <v>0.0010629251700680273</v>
      </c>
      <c r="H10" s="3">
        <v>3</v>
      </c>
      <c r="I10" s="4">
        <v>0.001183431952662722</v>
      </c>
      <c r="J10" s="3">
        <v>3</v>
      </c>
      <c r="K10" s="4">
        <v>0.0013268465280849183</v>
      </c>
    </row>
    <row r="11" spans="1:11" ht="15">
      <c r="A11" s="2" t="s">
        <v>59</v>
      </c>
      <c r="B11" s="3">
        <v>0</v>
      </c>
      <c r="C11" s="4"/>
      <c r="D11" s="3">
        <v>3</v>
      </c>
      <c r="E11" s="4">
        <v>0.0002070107645597571</v>
      </c>
      <c r="F11" s="3">
        <v>0</v>
      </c>
      <c r="G11" s="4">
        <v>0</v>
      </c>
      <c r="H11" s="3">
        <v>0</v>
      </c>
      <c r="I11" s="4">
        <v>0</v>
      </c>
      <c r="J11" s="3">
        <v>0</v>
      </c>
      <c r="K11" s="4">
        <v>0</v>
      </c>
    </row>
    <row r="12" spans="1:11" ht="15">
      <c r="A12" s="2" t="s">
        <v>60</v>
      </c>
      <c r="B12" s="3">
        <v>0</v>
      </c>
      <c r="C12" s="4"/>
      <c r="D12" s="3">
        <v>0</v>
      </c>
      <c r="E12" s="4">
        <v>0</v>
      </c>
      <c r="F12" s="3">
        <v>0</v>
      </c>
      <c r="G12" s="4">
        <v>0</v>
      </c>
      <c r="H12" s="3">
        <v>0</v>
      </c>
      <c r="I12" s="4">
        <v>0</v>
      </c>
      <c r="J12" s="3">
        <v>0</v>
      </c>
      <c r="K12" s="4">
        <v>0</v>
      </c>
    </row>
    <row r="13" spans="1:11" ht="15">
      <c r="A13" s="2" t="s">
        <v>61</v>
      </c>
      <c r="B13" s="3">
        <v>0</v>
      </c>
      <c r="C13" s="4"/>
      <c r="D13" s="3">
        <v>662</v>
      </c>
      <c r="E13" s="4">
        <v>0.04568037537951974</v>
      </c>
      <c r="F13" s="3">
        <v>647</v>
      </c>
      <c r="G13" s="4">
        <v>0.13754251700680273</v>
      </c>
      <c r="H13" s="3">
        <v>247</v>
      </c>
      <c r="I13" s="4">
        <v>0.09743589743589744</v>
      </c>
      <c r="J13" s="3">
        <v>514</v>
      </c>
      <c r="K13" s="4">
        <v>0.22733303847854933</v>
      </c>
    </row>
    <row r="14" spans="1:11" ht="15">
      <c r="A14" s="2" t="s">
        <v>62</v>
      </c>
      <c r="B14" s="3">
        <v>0</v>
      </c>
      <c r="C14" s="4"/>
      <c r="D14" s="3">
        <v>2</v>
      </c>
      <c r="E14" s="4">
        <v>0.0001380071763731714</v>
      </c>
      <c r="F14" s="3">
        <v>1</v>
      </c>
      <c r="G14" s="4">
        <v>0.00021258503401360543</v>
      </c>
      <c r="H14" s="3">
        <v>0</v>
      </c>
      <c r="I14" s="4">
        <v>0</v>
      </c>
      <c r="J14" s="3">
        <v>1</v>
      </c>
      <c r="K14" s="4">
        <v>0.0004422821760283061</v>
      </c>
    </row>
    <row r="15" spans="1:11" ht="15">
      <c r="A15" s="2" t="s">
        <v>63</v>
      </c>
      <c r="B15" s="3">
        <v>0</v>
      </c>
      <c r="C15" s="4"/>
      <c r="D15" s="3">
        <v>0</v>
      </c>
      <c r="E15" s="4">
        <v>0</v>
      </c>
      <c r="F15" s="3">
        <v>0</v>
      </c>
      <c r="G15" s="4">
        <v>0</v>
      </c>
      <c r="H15" s="3">
        <v>0</v>
      </c>
      <c r="I15" s="4">
        <v>0</v>
      </c>
      <c r="J15" s="3">
        <v>0</v>
      </c>
      <c r="K15" s="4">
        <v>0</v>
      </c>
    </row>
    <row r="16" spans="1:11" ht="15">
      <c r="A16" s="2" t="s">
        <v>64</v>
      </c>
      <c r="B16" s="3">
        <v>0</v>
      </c>
      <c r="C16" s="4"/>
      <c r="D16" s="3">
        <v>6</v>
      </c>
      <c r="E16" s="4">
        <v>0.0004140215291195142</v>
      </c>
      <c r="F16" s="3">
        <v>0</v>
      </c>
      <c r="G16" s="4">
        <v>0</v>
      </c>
      <c r="H16" s="3">
        <v>4</v>
      </c>
      <c r="I16" s="4">
        <v>0.0015779092702169625</v>
      </c>
      <c r="J16" s="3">
        <v>13</v>
      </c>
      <c r="K16" s="4">
        <v>0.005749668288367979</v>
      </c>
    </row>
    <row r="17" spans="1:11" ht="15">
      <c r="A17" s="2" t="s">
        <v>65</v>
      </c>
      <c r="B17" s="3">
        <v>0</v>
      </c>
      <c r="C17" s="4"/>
      <c r="D17" s="3">
        <v>0</v>
      </c>
      <c r="E17" s="4">
        <v>0</v>
      </c>
      <c r="F17" s="3">
        <v>0</v>
      </c>
      <c r="G17" s="4">
        <v>0</v>
      </c>
      <c r="H17" s="3">
        <v>0</v>
      </c>
      <c r="I17" s="4">
        <v>0</v>
      </c>
      <c r="J17" s="3">
        <v>0</v>
      </c>
      <c r="K17" s="4">
        <v>0</v>
      </c>
    </row>
    <row r="18" spans="1:11" ht="15">
      <c r="A18" s="2" t="s">
        <v>66</v>
      </c>
      <c r="B18" s="3">
        <v>0</v>
      </c>
      <c r="C18" s="4"/>
      <c r="D18" s="3">
        <v>61</v>
      </c>
      <c r="E18" s="4">
        <v>0.004209218879381728</v>
      </c>
      <c r="F18" s="3">
        <v>4</v>
      </c>
      <c r="G18" s="4">
        <v>0.0008503401360544217</v>
      </c>
      <c r="H18" s="3">
        <v>55</v>
      </c>
      <c r="I18" s="4">
        <v>0.021696252465483234</v>
      </c>
      <c r="J18" s="3">
        <v>367</v>
      </c>
      <c r="K18" s="4">
        <v>0.16231755860238833</v>
      </c>
    </row>
    <row r="19" spans="1:11" ht="15">
      <c r="A19" s="2" t="s">
        <v>67</v>
      </c>
      <c r="B19" s="3">
        <v>0</v>
      </c>
      <c r="C19" s="4"/>
      <c r="D19" s="3">
        <v>0</v>
      </c>
      <c r="E19" s="4">
        <v>0</v>
      </c>
      <c r="F19" s="3">
        <v>1</v>
      </c>
      <c r="G19" s="4">
        <v>0.00021258503401360543</v>
      </c>
      <c r="H19" s="3">
        <v>0</v>
      </c>
      <c r="I19" s="4">
        <v>0</v>
      </c>
      <c r="J19" s="3">
        <v>0</v>
      </c>
      <c r="K19" s="4">
        <v>0</v>
      </c>
    </row>
    <row r="20" spans="1:11" ht="15">
      <c r="A20" s="16" t="s">
        <v>47</v>
      </c>
      <c r="B20" s="6">
        <f>SUM(B2:B19)</f>
        <v>0</v>
      </c>
      <c r="C20" s="5"/>
      <c r="D20" s="6">
        <f>SUM(D2:D19)</f>
        <v>14492</v>
      </c>
      <c r="E20" s="5"/>
      <c r="F20" s="6">
        <f>SUM(F2:F19)</f>
        <v>4704</v>
      </c>
      <c r="G20" s="5"/>
      <c r="H20" s="6">
        <f>SUM(H2:H19)</f>
        <v>2535</v>
      </c>
      <c r="I20" s="5"/>
      <c r="J20" s="6">
        <f>SUM(J2:J19)</f>
        <v>2261</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