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<sst xmlns="http://schemas.openxmlformats.org/spreadsheetml/2006/main" count="166" uniqueCount="73">
  <si>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</si>
  <si>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</si>
  <si>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</si>
  <si>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</si>
  <si>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</si>
  <si>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</si>
  <si>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</si>
  <si>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</si>
  <si>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</si>
  <si>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</si>
  <si>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</si>
  <si>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</si>
  <si>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</si>
  <si>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</si>
  <si>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</si>
  <si>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</si>
  <si>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</si>
  <si>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</si>
  <si>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</si>
  <si>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</si>
  <si>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</si>
  <si>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</si>
  <si>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</si>
  <si>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</si>
  <si>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</si>
  <si>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</si>
  <si>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</si>
  <si>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</si>
  <si>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</si>
  <si>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</si>
  <si>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</si>
  <si>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</si>
  <si>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</si>
  <si>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</si>
  <si>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</si>
  <si>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</si>
  <si>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</si>
  <si>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</si>
  <si>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</si>
  <si>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</si>
  <si>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</si>
  <si>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</si>
  <si>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</si>
  <si>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</si>
  <si>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</si>
  <si>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</si>
  <si>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</si>
  <si>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</si>
  <si>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</si>
  <si>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</si>
  <si>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</si>
  <si>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</si>
  <si>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</si>
  <si>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</si>
  <si>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</si>
  <si>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</si>
  <si>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</si>
  <si>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</si>
  <si>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</si>
  <si>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</si>
  <si>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</si>
  <si>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</si>
  <si>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</si>
  <si>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</si>
  <si>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</si>
  <si>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</si>
  <si>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</si>
  <si>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</si>
  <si>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</si>
  <si>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</si>
  <si>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</si>
  <si>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</si>
  <si>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Philippines distant-water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</si>
</sst>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4869968"/>
        <c:axId val="1176529"/>
      </c:barChart>
      <c:catAx>
        <c:axId val="4486996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176529"/>
        <c:crosses val="autoZero"/>
        <c:auto val="1"/>
        <c:lblOffset val="100"/>
        <c:tickLblSkip val="1"/>
        <c:noMultiLvlLbl val="0"/>
      </c:catAx>
      <c:valAx>
        <c:axId val="117652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869968"/>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0588762"/>
        <c:axId val="28189995"/>
      </c:barChart>
      <c:catAx>
        <c:axId val="105887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8189995"/>
        <c:crosses val="autoZero"/>
        <c:auto val="1"/>
        <c:lblOffset val="100"/>
        <c:tickLblSkip val="1"/>
        <c:noMultiLvlLbl val="0"/>
      </c:catAx>
      <c:valAx>
        <c:axId val="2818999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588762"/>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52383364"/>
        <c:axId val="1688229"/>
      </c:barChart>
      <c:catAx>
        <c:axId val="523833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688229"/>
        <c:crosses val="autoZero"/>
        <c:auto val="1"/>
        <c:lblOffset val="100"/>
        <c:tickLblSkip val="1"/>
        <c:noMultiLvlLbl val="0"/>
      </c:catAx>
      <c:valAx>
        <c:axId val="168822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383364"/>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44097.672627314816</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5</v>
      </c>
      <c r="C3" s="4">
        <v>0.21739130434782608</v>
      </c>
      <c r="D3" s="3">
        <v>3</v>
      </c>
      <c r="E3" s="4">
        <v>0.17647058823529413</v>
      </c>
      <c r="F3" s="3">
        <v>3</v>
      </c>
      <c r="G3" s="4">
        <v>0.25</v>
      </c>
      <c r="H3" s="3">
        <v>3</v>
      </c>
      <c r="I3" s="4">
        <v>0.25</v>
      </c>
      <c r="J3" s="3">
        <v>3</v>
      </c>
      <c r="K3" s="4">
        <v>0.25</v>
      </c>
    </row>
    <row r="4" spans="1:11" ht="15">
      <c r="A4" s="7" t="s">
        <v>44</v>
      </c>
      <c r="B4" s="3">
        <v>10</v>
      </c>
      <c r="C4" s="4">
        <v>0.43478260869565216</v>
      </c>
      <c r="D4" s="3">
        <v>8</v>
      </c>
      <c r="E4" s="4">
        <v>0.47058823529411764</v>
      </c>
      <c r="F4" s="3">
        <v>4</v>
      </c>
      <c r="G4" s="4">
        <v>0.3333333333333333</v>
      </c>
      <c r="H4" s="3">
        <v>4</v>
      </c>
      <c r="I4" s="4">
        <v>0.3333333333333333</v>
      </c>
      <c r="J4" s="3">
        <v>4</v>
      </c>
      <c r="K4" s="4">
        <v>0.3333333333333333</v>
      </c>
    </row>
    <row r="5" spans="1:11" ht="15">
      <c r="A5" s="7" t="s">
        <v>45</v>
      </c>
      <c r="B5" s="3">
        <v>7</v>
      </c>
      <c r="C5" s="4">
        <v>0.30434782608695654</v>
      </c>
      <c r="D5" s="3">
        <v>5</v>
      </c>
      <c r="E5" s="4">
        <v>0.29411764705882354</v>
      </c>
      <c r="F5" s="3">
        <v>5</v>
      </c>
      <c r="G5" s="4">
        <v>0.4166666666666667</v>
      </c>
      <c r="H5" s="3">
        <v>5</v>
      </c>
      <c r="I5" s="4">
        <v>0.4166666666666667</v>
      </c>
      <c r="J5" s="3">
        <v>5</v>
      </c>
      <c r="K5" s="4">
        <v>0.4166666666666667</v>
      </c>
    </row>
    <row r="6" spans="1:11" ht="15">
      <c r="A6" s="7" t="s">
        <v>46</v>
      </c>
      <c r="B6" s="3">
        <v>1</v>
      </c>
      <c r="C6" s="4">
        <v>0.043478260869565216</v>
      </c>
      <c r="D6" s="3">
        <v>1</v>
      </c>
      <c r="E6" s="4">
        <v>0.058823529411764705</v>
      </c>
      <c r="F6" s="3">
        <v>0</v>
      </c>
      <c r="G6" s="4">
        <v>0</v>
      </c>
      <c r="H6" s="3">
        <v>0</v>
      </c>
      <c r="I6" s="4">
        <v>0</v>
      </c>
      <c r="J6" s="3">
        <v>0</v>
      </c>
      <c r="K6" s="4">
        <v>0</v>
      </c>
    </row>
    <row r="7" spans="1:11" ht="15">
      <c r="A7" s="16" t="s">
        <v>47</v>
      </c>
      <c r="B7" s="6">
        <v>23</v>
      </c>
      <c r="C7" s="5">
        <v>1</v>
      </c>
      <c r="D7" s="6">
        <v>17</v>
      </c>
      <c r="E7" s="5">
        <v>1</v>
      </c>
      <c r="F7" s="6">
        <v>12</v>
      </c>
      <c r="G7" s="5">
        <v>1</v>
      </c>
      <c r="H7" s="6">
        <v>12</v>
      </c>
      <c r="I7" s="5">
        <v>1</v>
      </c>
      <c r="J7" s="6">
        <v>12</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0</v>
      </c>
      <c r="K3" s="4">
        <v>0</v>
      </c>
    </row>
    <row r="4" spans="1:11" ht="15">
      <c r="A4" s="2" t="s">
        <v>52</v>
      </c>
      <c r="B4" s="3">
        <v>3542</v>
      </c>
      <c r="C4" s="4">
        <v>0.046929446836700896</v>
      </c>
      <c r="D4" s="3">
        <v>2153</v>
      </c>
      <c r="E4" s="4">
        <v>0.030072352431768024</v>
      </c>
      <c r="F4" s="3">
        <v>548</v>
      </c>
      <c r="G4" s="4">
        <v>0.01810911734575857</v>
      </c>
      <c r="H4" s="3">
        <v>261</v>
      </c>
      <c r="I4" s="4">
        <v>0.022422680412371134</v>
      </c>
      <c r="J4" s="3">
        <v>349</v>
      </c>
      <c r="K4" s="4">
        <v>0.050215827338129494</v>
      </c>
    </row>
    <row r="5" spans="1:11" ht="15">
      <c r="A5" s="2" t="s">
        <v>53</v>
      </c>
      <c r="B5" s="3">
        <v>0</v>
      </c>
      <c r="C5" s="4">
        <v>0</v>
      </c>
      <c r="D5" s="3">
        <v>0</v>
      </c>
      <c r="E5" s="4">
        <v>0</v>
      </c>
      <c r="F5" s="3">
        <v>0</v>
      </c>
      <c r="G5" s="4">
        <v>0</v>
      </c>
      <c r="H5" s="3">
        <v>0</v>
      </c>
      <c r="I5" s="4">
        <v>0</v>
      </c>
      <c r="J5" s="3">
        <v>0</v>
      </c>
      <c r="K5" s="4">
        <v>0</v>
      </c>
    </row>
    <row r="6" spans="1:11" ht="15">
      <c r="A6" s="2" t="s">
        <v>54</v>
      </c>
      <c r="B6" s="3">
        <v>40499</v>
      </c>
      <c r="C6" s="4">
        <v>0.536588274263001</v>
      </c>
      <c r="D6" s="3">
        <v>39714</v>
      </c>
      <c r="E6" s="4">
        <v>0.5547112886554739</v>
      </c>
      <c r="F6" s="3">
        <v>14805</v>
      </c>
      <c r="G6" s="4">
        <v>0.4892435808466343</v>
      </c>
      <c r="H6" s="3">
        <v>7062</v>
      </c>
      <c r="I6" s="4">
        <v>0.606701030927835</v>
      </c>
      <c r="J6" s="3">
        <v>4429</v>
      </c>
      <c r="K6" s="4">
        <v>0.6372661870503598</v>
      </c>
    </row>
    <row r="7" spans="1:11" ht="15">
      <c r="A7" s="2" t="s">
        <v>55</v>
      </c>
      <c r="B7" s="3">
        <v>31219</v>
      </c>
      <c r="C7" s="4">
        <v>0.4136336535276582</v>
      </c>
      <c r="D7" s="3">
        <v>29527</v>
      </c>
      <c r="E7" s="4">
        <v>0.4124228287286644</v>
      </c>
      <c r="F7" s="3">
        <v>14658</v>
      </c>
      <c r="G7" s="4">
        <v>0.48438584316446914</v>
      </c>
      <c r="H7" s="3">
        <v>4067</v>
      </c>
      <c r="I7" s="4">
        <v>0.34939862542955324</v>
      </c>
      <c r="J7" s="3">
        <v>1922</v>
      </c>
      <c r="K7" s="4">
        <v>0.27654676258992805</v>
      </c>
    </row>
    <row r="8" spans="1:11" ht="15">
      <c r="A8" s="2" t="s">
        <v>56</v>
      </c>
      <c r="B8" s="3">
        <v>117</v>
      </c>
      <c r="C8" s="4">
        <v>0.0015501821795296455</v>
      </c>
      <c r="D8" s="3">
        <v>80</v>
      </c>
      <c r="E8" s="4">
        <v>0.0011174120736374556</v>
      </c>
      <c r="F8" s="3">
        <v>116</v>
      </c>
      <c r="G8" s="4">
        <v>0.003833316810416047</v>
      </c>
      <c r="H8" s="3">
        <v>116</v>
      </c>
      <c r="I8" s="4">
        <v>0.009965635738831614</v>
      </c>
      <c r="J8" s="3">
        <v>116</v>
      </c>
      <c r="K8" s="4">
        <v>0.01669064748201439</v>
      </c>
    </row>
    <row r="9" spans="1:11" ht="15">
      <c r="A9" s="2" t="s">
        <v>57</v>
      </c>
      <c r="B9" s="3">
        <v>98</v>
      </c>
      <c r="C9" s="4">
        <v>0.0012984431931103014</v>
      </c>
      <c r="D9" s="3">
        <v>120</v>
      </c>
      <c r="E9" s="4">
        <v>0.0016761181104561836</v>
      </c>
      <c r="F9" s="3">
        <v>134</v>
      </c>
      <c r="G9" s="4">
        <v>0.004428141832721985</v>
      </c>
      <c r="H9" s="3">
        <v>134</v>
      </c>
      <c r="I9" s="4">
        <v>0.011512027491408935</v>
      </c>
      <c r="J9" s="3">
        <v>134</v>
      </c>
      <c r="K9" s="4">
        <v>0.019280575539568346</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75475</v>
      </c>
      <c r="C20" s="5"/>
      <c r="D20" s="6">
        <f>SUM(D2:D19)</f>
        <v>71594</v>
      </c>
      <c r="E20" s="5"/>
      <c r="F20" s="6">
        <f>SUM(F2:F19)</f>
        <v>30261</v>
      </c>
      <c r="G20" s="5"/>
      <c r="H20" s="6">
        <f>SUM(H2:H19)</f>
        <v>11640</v>
      </c>
      <c r="I20" s="5"/>
      <c r="J20" s="6">
        <f>SUM(J2:J19)</f>
        <v>6950</v>
      </c>
      <c r="K20" s="5"/>
    </row>
    <row r="22" spans="1:10" ht="15">
      <c r="A22" s="9" t="s">
        <v>68</v>
      </c>
      <c r="B22" s="10">
        <f>SUM(B8:B11)</f>
        <v>215</v>
      </c>
      <c r="C22" s="9"/>
      <c r="D22" s="10">
        <f>SUM(D8:D11)</f>
        <v>200</v>
      </c>
      <c r="E22" s="9"/>
      <c r="F22" s="10">
        <f>SUM(F8:F11)</f>
        <v>250</v>
      </c>
      <c r="G22" s="9"/>
      <c r="H22" s="10">
        <f>SUM(H8:H11)</f>
        <v>250</v>
      </c>
      <c r="I22" s="9"/>
      <c r="J22" s="10">
        <f>SUM(J8:J11)</f>
        <v>250</v>
      </c>
    </row>
    <row r="23" spans="1:10" ht="15">
      <c r="A23" s="9" t="s">
        <v>69</v>
      </c>
      <c r="B23" s="10">
        <f>SUM(B12:B19)</f>
        <v>0</v>
      </c>
      <c r="C23" s="9"/>
      <c r="D23" s="10">
        <f>SUM(D12:D19)</f>
        <v>0</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3542</v>
      </c>
      <c r="C30" s="9">
        <f>D4</f>
        <v>2153</v>
      </c>
      <c r="D30" s="9">
        <f>F4</f>
        <v>548</v>
      </c>
      <c r="E30" s="9">
        <f>H4</f>
        <v>261</v>
      </c>
      <c r="F30" s="9">
        <f>J4</f>
        <v>349</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40499</v>
      </c>
      <c r="C32" s="9">
        <f>D6</f>
        <v>39714</v>
      </c>
      <c r="D32" s="9">
        <f>F6</f>
        <v>14805</v>
      </c>
      <c r="E32" s="9">
        <f>H6</f>
        <v>7062</v>
      </c>
      <c r="F32" s="9">
        <f>J6</f>
        <v>4429</v>
      </c>
    </row>
    <row r="33" spans="1:6" ht="15">
      <c r="A33" s="9" t="str">
        <f t="shared" si="0"/>
        <v>YELLOWFIN TUNA</v>
      </c>
      <c r="B33" s="9">
        <f t="shared" si="0"/>
        <v>31219</v>
      </c>
      <c r="C33" s="9">
        <f>D7</f>
        <v>29527</v>
      </c>
      <c r="D33" s="9">
        <f>F7</f>
        <v>14658</v>
      </c>
      <c r="E33" s="9">
        <f>H7</f>
        <v>4067</v>
      </c>
      <c r="F33" s="9">
        <f>J7</f>
        <v>1922</v>
      </c>
    </row>
    <row r="34" spans="1:6" ht="15">
      <c r="A34" s="9" t="str">
        <f>A22</f>
        <v>Billfish</v>
      </c>
      <c r="B34" s="10">
        <f>B22</f>
        <v>215</v>
      </c>
      <c r="C34" s="10">
        <f>D22</f>
        <v>200</v>
      </c>
      <c r="D34" s="10">
        <f>F22</f>
        <v>250</v>
      </c>
      <c r="E34" s="10">
        <f>H22</f>
        <v>250</v>
      </c>
      <c r="F34" s="10">
        <f>J22</f>
        <v>250</v>
      </c>
    </row>
    <row r="35" spans="1:6" ht="15">
      <c r="A35" s="9" t="str">
        <f>A23</f>
        <v>Shark</v>
      </c>
      <c r="B35" s="10">
        <f>B23</f>
        <v>0</v>
      </c>
      <c r="C35" s="10">
        <f>D23</f>
        <v>0</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1578</v>
      </c>
      <c r="C3" s="4">
        <v>0.020967313313845336</v>
      </c>
      <c r="D3" s="3">
        <v>1118</v>
      </c>
      <c r="E3" s="4">
        <v>0.015659579236350394</v>
      </c>
      <c r="F3" s="3">
        <v>98</v>
      </c>
      <c r="G3" s="4">
        <v>0.0032654693279130986</v>
      </c>
      <c r="H3" s="3">
        <v>57</v>
      </c>
      <c r="I3" s="4">
        <v>0.005004389815627744</v>
      </c>
      <c r="J3" s="3">
        <v>0</v>
      </c>
      <c r="K3" s="4">
        <v>0</v>
      </c>
    </row>
    <row r="4" spans="1:11" ht="15">
      <c r="A4" s="2" t="s">
        <v>54</v>
      </c>
      <c r="B4" s="3">
        <v>46298</v>
      </c>
      <c r="C4" s="4">
        <v>0.615174063247409</v>
      </c>
      <c r="D4" s="3">
        <v>47825</v>
      </c>
      <c r="E4" s="4">
        <v>0.669874219122055</v>
      </c>
      <c r="F4" s="3">
        <v>17622</v>
      </c>
      <c r="G4" s="4">
        <v>0.5871846989437206</v>
      </c>
      <c r="H4" s="3">
        <v>7893</v>
      </c>
      <c r="I4" s="4">
        <v>0.6929762949956102</v>
      </c>
      <c r="J4" s="3">
        <v>3590</v>
      </c>
      <c r="K4" s="4">
        <v>0.5358208955223881</v>
      </c>
    </row>
    <row r="5" spans="1:11" ht="15">
      <c r="A5" s="2" t="s">
        <v>55</v>
      </c>
      <c r="B5" s="3">
        <v>27384</v>
      </c>
      <c r="C5" s="4">
        <v>0.3638586234387457</v>
      </c>
      <c r="D5" s="3">
        <v>22451</v>
      </c>
      <c r="E5" s="4">
        <v>0.31446620164159456</v>
      </c>
      <c r="F5" s="3">
        <v>12291</v>
      </c>
      <c r="G5" s="4">
        <v>0.4095498317283663</v>
      </c>
      <c r="H5" s="3">
        <v>3440</v>
      </c>
      <c r="I5" s="4">
        <v>0.30201931518876207</v>
      </c>
      <c r="J5" s="3">
        <v>3110</v>
      </c>
      <c r="K5" s="4">
        <v>0.46417910447761196</v>
      </c>
    </row>
    <row r="6" spans="1:11" ht="15">
      <c r="A6" s="16" t="s">
        <v>47</v>
      </c>
      <c r="B6" s="6">
        <f>SUM(B2:B5)</f>
        <v>75260</v>
      </c>
      <c r="C6" s="5"/>
      <c r="D6" s="6">
        <f>SUM(D2:D5)</f>
        <v>71394</v>
      </c>
      <c r="E6" s="5"/>
      <c r="F6" s="6">
        <f>SUM(F2:F5)</f>
        <v>30011</v>
      </c>
      <c r="G6" s="5"/>
      <c r="H6" s="6">
        <f>SUM(H2:H5)</f>
        <v>11390</v>
      </c>
      <c r="I6" s="5"/>
      <c r="J6" s="6">
        <f>SUM(J2:J5)</f>
        <v>6700</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1578</v>
      </c>
      <c r="C12" s="9">
        <f>D3</f>
        <v>1118</v>
      </c>
      <c r="D12" s="9">
        <f>F3</f>
        <v>98</v>
      </c>
      <c r="E12" s="9">
        <f>H3</f>
        <v>57</v>
      </c>
      <c r="F12" s="9">
        <f>J3</f>
        <v>0</v>
      </c>
    </row>
    <row r="13" spans="1:6" ht="15">
      <c r="A13" s="9" t="str">
        <f t="shared" si="0"/>
        <v>SKIPJACK TUNA</v>
      </c>
      <c r="B13" s="9">
        <f t="shared" si="0"/>
        <v>46298</v>
      </c>
      <c r="C13" s="9">
        <f>D4</f>
        <v>47825</v>
      </c>
      <c r="D13" s="9">
        <f>F4</f>
        <v>17622</v>
      </c>
      <c r="E13" s="9">
        <f>H4</f>
        <v>7893</v>
      </c>
      <c r="F13" s="9">
        <f>J4</f>
        <v>3590</v>
      </c>
    </row>
    <row r="14" spans="1:6" ht="15">
      <c r="A14" s="9" t="str">
        <f t="shared" si="0"/>
        <v>YELLOWFIN TUNA</v>
      </c>
      <c r="B14" s="9">
        <f t="shared" si="0"/>
        <v>27384</v>
      </c>
      <c r="C14" s="9">
        <f>D5</f>
        <v>22451</v>
      </c>
      <c r="D14" s="9">
        <f>F5</f>
        <v>12291</v>
      </c>
      <c r="E14" s="9">
        <f>H5</f>
        <v>3440</v>
      </c>
      <c r="F14" s="9">
        <f>J5</f>
        <v>3110</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0</v>
      </c>
      <c r="K3" s="4">
        <v>0</v>
      </c>
    </row>
    <row r="4" spans="1:11" ht="15">
      <c r="A4" s="2" t="s">
        <v>52</v>
      </c>
      <c r="B4" s="3">
        <v>3542</v>
      </c>
      <c r="C4" s="4">
        <v>0.046929446836700896</v>
      </c>
      <c r="D4" s="3">
        <v>2153</v>
      </c>
      <c r="E4" s="4">
        <v>0.030072352431768024</v>
      </c>
      <c r="F4" s="3">
        <v>548</v>
      </c>
      <c r="G4" s="4">
        <v>0.01810911734575857</v>
      </c>
      <c r="H4" s="3">
        <v>261</v>
      </c>
      <c r="I4" s="4">
        <v>0.022422680412371134</v>
      </c>
      <c r="J4" s="3">
        <v>349</v>
      </c>
      <c r="K4" s="4">
        <v>0.050215827338129494</v>
      </c>
    </row>
    <row r="5" spans="1:11" ht="15">
      <c r="A5" s="2" t="s">
        <v>53</v>
      </c>
      <c r="B5" s="3">
        <v>0</v>
      </c>
      <c r="C5" s="4">
        <v>0</v>
      </c>
      <c r="D5" s="3">
        <v>0</v>
      </c>
      <c r="E5" s="4">
        <v>0</v>
      </c>
      <c r="F5" s="3">
        <v>0</v>
      </c>
      <c r="G5" s="4">
        <v>0</v>
      </c>
      <c r="H5" s="3">
        <v>0</v>
      </c>
      <c r="I5" s="4">
        <v>0</v>
      </c>
      <c r="J5" s="3">
        <v>0</v>
      </c>
      <c r="K5" s="4">
        <v>0</v>
      </c>
    </row>
    <row r="6" spans="1:11" ht="15">
      <c r="A6" s="2" t="s">
        <v>54</v>
      </c>
      <c r="B6" s="3">
        <v>40499</v>
      </c>
      <c r="C6" s="4">
        <v>0.536588274263001</v>
      </c>
      <c r="D6" s="3">
        <v>39714</v>
      </c>
      <c r="E6" s="4">
        <v>0.5547112886554739</v>
      </c>
      <c r="F6" s="3">
        <v>14805</v>
      </c>
      <c r="G6" s="4">
        <v>0.4892435808466343</v>
      </c>
      <c r="H6" s="3">
        <v>7062</v>
      </c>
      <c r="I6" s="4">
        <v>0.606701030927835</v>
      </c>
      <c r="J6" s="3">
        <v>4429</v>
      </c>
      <c r="K6" s="4">
        <v>0.6372661870503598</v>
      </c>
    </row>
    <row r="7" spans="1:11" ht="15">
      <c r="A7" s="2" t="s">
        <v>55</v>
      </c>
      <c r="B7" s="3">
        <v>31219</v>
      </c>
      <c r="C7" s="4">
        <v>0.4136336535276582</v>
      </c>
      <c r="D7" s="3">
        <v>29527</v>
      </c>
      <c r="E7" s="4">
        <v>0.4124228287286644</v>
      </c>
      <c r="F7" s="3">
        <v>14658</v>
      </c>
      <c r="G7" s="4">
        <v>0.48438584316446914</v>
      </c>
      <c r="H7" s="3">
        <v>4067</v>
      </c>
      <c r="I7" s="4">
        <v>0.34939862542955324</v>
      </c>
      <c r="J7" s="3">
        <v>1922</v>
      </c>
      <c r="K7" s="4">
        <v>0.27654676258992805</v>
      </c>
    </row>
    <row r="8" spans="1:11" ht="15">
      <c r="A8" s="2" t="s">
        <v>56</v>
      </c>
      <c r="B8" s="3">
        <v>117</v>
      </c>
      <c r="C8" s="4">
        <v>0.0015501821795296455</v>
      </c>
      <c r="D8" s="3">
        <v>80</v>
      </c>
      <c r="E8" s="4">
        <v>0.0011174120736374556</v>
      </c>
      <c r="F8" s="3">
        <v>116</v>
      </c>
      <c r="G8" s="4">
        <v>0.003833316810416047</v>
      </c>
      <c r="H8" s="3">
        <v>116</v>
      </c>
      <c r="I8" s="4">
        <v>0.009965635738831614</v>
      </c>
      <c r="J8" s="3">
        <v>116</v>
      </c>
      <c r="K8" s="4">
        <v>0.01669064748201439</v>
      </c>
    </row>
    <row r="9" spans="1:11" ht="15">
      <c r="A9" s="2" t="s">
        <v>57</v>
      </c>
      <c r="B9" s="3">
        <v>98</v>
      </c>
      <c r="C9" s="4">
        <v>0.0012984431931103014</v>
      </c>
      <c r="D9" s="3">
        <v>120</v>
      </c>
      <c r="E9" s="4">
        <v>0.0016761181104561836</v>
      </c>
      <c r="F9" s="3">
        <v>134</v>
      </c>
      <c r="G9" s="4">
        <v>0.004428141832721985</v>
      </c>
      <c r="H9" s="3">
        <v>134</v>
      </c>
      <c r="I9" s="4">
        <v>0.011512027491408935</v>
      </c>
      <c r="J9" s="3">
        <v>134</v>
      </c>
      <c r="K9" s="4">
        <v>0.019280575539568346</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75475</v>
      </c>
      <c r="C20" s="5"/>
      <c r="D20" s="6">
        <f>SUM(D2:D19)</f>
        <v>71594</v>
      </c>
      <c r="E20" s="5"/>
      <c r="F20" s="6">
        <f>SUM(F2:F19)</f>
        <v>30261</v>
      </c>
      <c r="G20" s="5"/>
      <c r="H20" s="6">
        <f>SUM(H2:H19)</f>
        <v>11640</v>
      </c>
      <c r="I20" s="5"/>
      <c r="J20" s="6">
        <f>SUM(J2:J19)</f>
        <v>6950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c r="J3" s="3">
        <v>0</v>
      </c>
      <c r="K3" s="4"/>
    </row>
    <row r="4" spans="1:11" ht="15">
      <c r="A4" s="2" t="s">
        <v>52</v>
      </c>
      <c r="B4" s="3">
        <v>0</v>
      </c>
      <c r="C4" s="4"/>
      <c r="D4" s="3">
        <v>0</v>
      </c>
      <c r="E4" s="4"/>
      <c r="F4" s="3">
        <v>0</v>
      </c>
      <c r="G4" s="4"/>
      <c r="H4" s="3">
        <v>0</v>
      </c>
      <c r="I4" s="4"/>
      <c r="J4" s="3">
        <v>0</v>
      </c>
      <c r="K4" s="4"/>
    </row>
    <row r="5" spans="1:11" ht="15">
      <c r="A5" s="2" t="s">
        <v>53</v>
      </c>
      <c r="B5" s="3">
        <v>0</v>
      </c>
      <c r="C5" s="4"/>
      <c r="D5" s="3">
        <v>0</v>
      </c>
      <c r="E5" s="4"/>
      <c r="F5" s="3">
        <v>0</v>
      </c>
      <c r="G5" s="4"/>
      <c r="H5" s="3">
        <v>0</v>
      </c>
      <c r="I5" s="4"/>
      <c r="J5" s="3">
        <v>0</v>
      </c>
      <c r="K5" s="4"/>
    </row>
    <row r="6" spans="1:11" ht="15">
      <c r="A6" s="2" t="s">
        <v>54</v>
      </c>
      <c r="B6" s="3">
        <v>0</v>
      </c>
      <c r="C6" s="4"/>
      <c r="D6" s="3">
        <v>0</v>
      </c>
      <c r="E6" s="4"/>
      <c r="F6" s="3">
        <v>0</v>
      </c>
      <c r="G6" s="4"/>
      <c r="H6" s="3">
        <v>0</v>
      </c>
      <c r="I6" s="4"/>
      <c r="J6" s="3">
        <v>0</v>
      </c>
      <c r="K6" s="4"/>
    </row>
    <row r="7" spans="1:11" ht="15">
      <c r="A7" s="2" t="s">
        <v>55</v>
      </c>
      <c r="B7" s="3">
        <v>0</v>
      </c>
      <c r="C7" s="4"/>
      <c r="D7" s="3">
        <v>0</v>
      </c>
      <c r="E7" s="4"/>
      <c r="F7" s="3">
        <v>0</v>
      </c>
      <c r="G7" s="4"/>
      <c r="H7" s="3">
        <v>0</v>
      </c>
      <c r="I7" s="4"/>
      <c r="J7" s="3">
        <v>0</v>
      </c>
      <c r="K7" s="4"/>
    </row>
    <row r="8" spans="1:11" ht="15">
      <c r="A8" s="2" t="s">
        <v>56</v>
      </c>
      <c r="B8" s="3">
        <v>0</v>
      </c>
      <c r="C8" s="4"/>
      <c r="D8" s="3">
        <v>0</v>
      </c>
      <c r="E8" s="4"/>
      <c r="F8" s="3">
        <v>0</v>
      </c>
      <c r="G8" s="4"/>
      <c r="H8" s="3">
        <v>0</v>
      </c>
      <c r="I8" s="4"/>
      <c r="J8" s="3">
        <v>0</v>
      </c>
      <c r="K8" s="4"/>
    </row>
    <row r="9" spans="1:11" ht="15">
      <c r="A9" s="2" t="s">
        <v>57</v>
      </c>
      <c r="B9" s="3">
        <v>0</v>
      </c>
      <c r="C9" s="4"/>
      <c r="D9" s="3">
        <v>0</v>
      </c>
      <c r="E9" s="4"/>
      <c r="F9" s="3">
        <v>0</v>
      </c>
      <c r="G9" s="4"/>
      <c r="H9" s="3">
        <v>0</v>
      </c>
      <c r="I9" s="4"/>
      <c r="J9" s="3">
        <v>0</v>
      </c>
      <c r="K9" s="4"/>
    </row>
    <row r="10" spans="1:11" ht="15">
      <c r="A10" s="2" t="s">
        <v>58</v>
      </c>
      <c r="B10" s="3">
        <v>0</v>
      </c>
      <c r="C10" s="4"/>
      <c r="D10" s="3">
        <v>0</v>
      </c>
      <c r="E10" s="4"/>
      <c r="F10" s="3">
        <v>0</v>
      </c>
      <c r="G10" s="4"/>
      <c r="H10" s="3">
        <v>0</v>
      </c>
      <c r="I10" s="4"/>
      <c r="J10" s="3">
        <v>0</v>
      </c>
      <c r="K10" s="4"/>
    </row>
    <row r="11" spans="1:11" ht="15">
      <c r="A11" s="2" t="s">
        <v>59</v>
      </c>
      <c r="B11" s="3">
        <v>0</v>
      </c>
      <c r="C11" s="4"/>
      <c r="D11" s="3">
        <v>0</v>
      </c>
      <c r="E11" s="4"/>
      <c r="F11" s="3">
        <v>0</v>
      </c>
      <c r="G11" s="4"/>
      <c r="H11" s="3">
        <v>0</v>
      </c>
      <c r="I11" s="4"/>
      <c r="J11" s="3">
        <v>0</v>
      </c>
      <c r="K11" s="4"/>
    </row>
    <row r="12" spans="1:11" ht="15">
      <c r="A12" s="2" t="s">
        <v>60</v>
      </c>
      <c r="B12" s="3">
        <v>0</v>
      </c>
      <c r="C12" s="4"/>
      <c r="D12" s="3">
        <v>0</v>
      </c>
      <c r="E12" s="4"/>
      <c r="F12" s="3">
        <v>0</v>
      </c>
      <c r="G12" s="4"/>
      <c r="H12" s="3">
        <v>0</v>
      </c>
      <c r="I12" s="4"/>
      <c r="J12" s="3">
        <v>0</v>
      </c>
      <c r="K12" s="4"/>
    </row>
    <row r="13" spans="1:11" ht="15">
      <c r="A13" s="2" t="s">
        <v>61</v>
      </c>
      <c r="B13" s="3">
        <v>0</v>
      </c>
      <c r="C13" s="4"/>
      <c r="D13" s="3">
        <v>0</v>
      </c>
      <c r="E13" s="4"/>
      <c r="F13" s="3">
        <v>0</v>
      </c>
      <c r="G13" s="4"/>
      <c r="H13" s="3">
        <v>0</v>
      </c>
      <c r="I13" s="4"/>
      <c r="J13" s="3">
        <v>0</v>
      </c>
      <c r="K13" s="4"/>
    </row>
    <row r="14" spans="1:11" ht="15">
      <c r="A14" s="2" t="s">
        <v>62</v>
      </c>
      <c r="B14" s="3">
        <v>0</v>
      </c>
      <c r="C14" s="4"/>
      <c r="D14" s="3">
        <v>0</v>
      </c>
      <c r="E14" s="4"/>
      <c r="F14" s="3">
        <v>0</v>
      </c>
      <c r="G14" s="4"/>
      <c r="H14" s="3">
        <v>0</v>
      </c>
      <c r="I14" s="4"/>
      <c r="J14" s="3">
        <v>0</v>
      </c>
      <c r="K14" s="4"/>
    </row>
    <row r="15" spans="1:11" ht="15">
      <c r="A15" s="2" t="s">
        <v>63</v>
      </c>
      <c r="B15" s="3">
        <v>0</v>
      </c>
      <c r="C15" s="4"/>
      <c r="D15" s="3">
        <v>0</v>
      </c>
      <c r="E15" s="4"/>
      <c r="F15" s="3">
        <v>0</v>
      </c>
      <c r="G15" s="4"/>
      <c r="H15" s="3">
        <v>0</v>
      </c>
      <c r="I15" s="4"/>
      <c r="J15" s="3">
        <v>0</v>
      </c>
      <c r="K15" s="4"/>
    </row>
    <row r="16" spans="1:11" ht="15">
      <c r="A16" s="2" t="s">
        <v>64</v>
      </c>
      <c r="B16" s="3">
        <v>0</v>
      </c>
      <c r="C16" s="4"/>
      <c r="D16" s="3">
        <v>0</v>
      </c>
      <c r="E16" s="4"/>
      <c r="F16" s="3">
        <v>0</v>
      </c>
      <c r="G16" s="4"/>
      <c r="H16" s="3">
        <v>0</v>
      </c>
      <c r="I16" s="4"/>
      <c r="J16" s="3">
        <v>0</v>
      </c>
      <c r="K16" s="4"/>
    </row>
    <row r="17" spans="1:11" ht="15">
      <c r="A17" s="2" t="s">
        <v>65</v>
      </c>
      <c r="B17" s="3">
        <v>0</v>
      </c>
      <c r="C17" s="4"/>
      <c r="D17" s="3">
        <v>0</v>
      </c>
      <c r="E17" s="4"/>
      <c r="F17" s="3">
        <v>0</v>
      </c>
      <c r="G17" s="4"/>
      <c r="H17" s="3">
        <v>0</v>
      </c>
      <c r="I17" s="4"/>
      <c r="J17" s="3">
        <v>0</v>
      </c>
      <c r="K17" s="4"/>
    </row>
    <row r="18" spans="1:11" ht="15">
      <c r="A18" s="2" t="s">
        <v>66</v>
      </c>
      <c r="B18" s="3">
        <v>0</v>
      </c>
      <c r="C18" s="4"/>
      <c r="D18" s="3">
        <v>0</v>
      </c>
      <c r="E18" s="4"/>
      <c r="F18" s="3">
        <v>0</v>
      </c>
      <c r="G18" s="4"/>
      <c r="H18" s="3">
        <v>0</v>
      </c>
      <c r="I18" s="4"/>
      <c r="J18" s="3">
        <v>0</v>
      </c>
      <c r="K18" s="4"/>
    </row>
    <row r="19" spans="1:11" ht="15">
      <c r="A19" s="2" t="s">
        <v>67</v>
      </c>
      <c r="B19" s="3">
        <v>0</v>
      </c>
      <c r="C19" s="4"/>
      <c r="D19" s="3">
        <v>0</v>
      </c>
      <c r="E19" s="4"/>
      <c r="F19" s="3">
        <v>0</v>
      </c>
      <c r="G19" s="4"/>
      <c r="H19" s="3">
        <v>0</v>
      </c>
      <c r="I19" s="4"/>
      <c r="J19" s="3">
        <v>0</v>
      </c>
      <c r="K19" s="4"/>
    </row>
    <row r="20" spans="1:11" ht="15">
      <c r="A20" s="16" t="s">
        <v>47</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