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<sst xmlns="http://schemas.openxmlformats.org/spreadsheetml/2006/main" count="166" uniqueCount="73">
  <si>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</si>
  <si>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</si>
  <si>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</si>
  <si>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</si>
  <si>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</si>
  <si>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</si>
  <si>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</si>
  <si>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</si>
  <si>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</si>
  <si>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</si>
  <si>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</si>
  <si>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</si>
  <si>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</si>
  <si>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</si>
  <si>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</si>
  <si>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</si>
  <si>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</si>
  <si>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</si>
  <si>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</si>
  <si>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</si>
  <si>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</si>
  <si>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</si>
  <si>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</si>
  <si>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</si>
  <si>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</si>
  <si>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</si>
  <si>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</si>
  <si>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</si>
  <si>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</si>
  <si>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</si>
  <si>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</si>
  <si>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</si>
  <si>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</si>
  <si>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</si>
  <si>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</si>
  <si>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</si>
  <si>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</si>
  <si>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</si>
  <si>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</si>
  <si>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</si>
  <si>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</si>
  <si>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</si>
  <si>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</si>
  <si>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</si>
  <si>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</si>
  <si>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</si>
  <si>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</si>
  <si>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</si>
  <si>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</si>
  <si>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</si>
  <si>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</si>
  <si>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</si>
  <si>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</si>
  <si>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</si>
  <si>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</si>
  <si>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</si>
  <si>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</si>
  <si>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</si>
  <si>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</si>
  <si>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</si>
  <si>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</si>
  <si>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</si>
  <si>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</si>
  <si>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</si>
  <si>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</si>
  <si>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</si>
  <si>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</si>
  <si>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</si>
  <si>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</si>
  <si>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</si>
  <si>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</si>
  <si>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</si>
  <si>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Solomon Islands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</si>
</sst>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57826757"/>
        <c:axId val="50678766"/>
      </c:barChart>
      <c:catAx>
        <c:axId val="578267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0678766"/>
        <c:crosses val="autoZero"/>
        <c:auto val="1"/>
        <c:lblOffset val="100"/>
        <c:tickLblSkip val="1"/>
        <c:noMultiLvlLbl val="0"/>
      </c:catAx>
      <c:valAx>
        <c:axId val="5067876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826757"/>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53455711"/>
        <c:axId val="11339352"/>
      </c:barChart>
      <c:catAx>
        <c:axId val="534557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1339352"/>
        <c:crosses val="autoZero"/>
        <c:auto val="1"/>
        <c:lblOffset val="100"/>
        <c:tickLblSkip val="1"/>
        <c:noMultiLvlLbl val="0"/>
      </c:catAx>
      <c:valAx>
        <c:axId val="1133935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455711"/>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34945305"/>
        <c:axId val="46072290"/>
      </c:barChart>
      <c:catAx>
        <c:axId val="349453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6072290"/>
        <c:crosses val="autoZero"/>
        <c:auto val="1"/>
        <c:lblOffset val="100"/>
        <c:tickLblSkip val="1"/>
        <c:noMultiLvlLbl val="0"/>
      </c:catAx>
      <c:valAx>
        <c:axId val="4607229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945305"/>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44097.67334490741</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v>0</v>
      </c>
      <c r="D3" s="3">
        <v>0</v>
      </c>
      <c r="E3" s="4">
        <v>0</v>
      </c>
      <c r="F3" s="3">
        <v>0</v>
      </c>
      <c r="G3" s="4">
        <v>0</v>
      </c>
      <c r="H3" s="3">
        <v>0</v>
      </c>
      <c r="I3" s="4">
        <v>0</v>
      </c>
      <c r="J3" s="3">
        <v>0</v>
      </c>
      <c r="K3" s="4">
        <v>0</v>
      </c>
    </row>
    <row r="4" spans="1:11" ht="15">
      <c r="A4" s="7" t="s">
        <v>44</v>
      </c>
      <c r="B4" s="3">
        <v>5</v>
      </c>
      <c r="C4" s="4">
        <v>0.625</v>
      </c>
      <c r="D4" s="3">
        <v>5</v>
      </c>
      <c r="E4" s="4">
        <v>0.625</v>
      </c>
      <c r="F4" s="3">
        <v>5</v>
      </c>
      <c r="G4" s="4">
        <v>0.5</v>
      </c>
      <c r="H4" s="3">
        <v>5</v>
      </c>
      <c r="I4" s="4">
        <v>0.5</v>
      </c>
      <c r="J4" s="3">
        <v>5</v>
      </c>
      <c r="K4" s="4">
        <v>0.45454545454545453</v>
      </c>
    </row>
    <row r="5" spans="1:11" ht="15">
      <c r="A5" s="7" t="s">
        <v>45</v>
      </c>
      <c r="B5" s="3">
        <v>3</v>
      </c>
      <c r="C5" s="4">
        <v>0.375</v>
      </c>
      <c r="D5" s="3">
        <v>3</v>
      </c>
      <c r="E5" s="4">
        <v>0.375</v>
      </c>
      <c r="F5" s="3">
        <v>4</v>
      </c>
      <c r="G5" s="4">
        <v>0.4</v>
      </c>
      <c r="H5" s="3">
        <v>4</v>
      </c>
      <c r="I5" s="4">
        <v>0.4</v>
      </c>
      <c r="J5" s="3">
        <v>5</v>
      </c>
      <c r="K5" s="4">
        <v>0.45454545454545453</v>
      </c>
    </row>
    <row r="6" spans="1:11" ht="15">
      <c r="A6" s="7" t="s">
        <v>46</v>
      </c>
      <c r="B6" s="3">
        <v>0</v>
      </c>
      <c r="C6" s="4">
        <v>0</v>
      </c>
      <c r="D6" s="3">
        <v>0</v>
      </c>
      <c r="E6" s="4">
        <v>0</v>
      </c>
      <c r="F6" s="3">
        <v>1</v>
      </c>
      <c r="G6" s="4">
        <v>0.1</v>
      </c>
      <c r="H6" s="3">
        <v>1</v>
      </c>
      <c r="I6" s="4">
        <v>0.1</v>
      </c>
      <c r="J6" s="3">
        <v>1</v>
      </c>
      <c r="K6" s="4">
        <v>0.09090909090909091</v>
      </c>
    </row>
    <row r="7" spans="1:11" ht="15">
      <c r="A7" s="16" t="s">
        <v>47</v>
      </c>
      <c r="B7" s="6">
        <v>8</v>
      </c>
      <c r="C7" s="5">
        <v>1</v>
      </c>
      <c r="D7" s="6">
        <v>8</v>
      </c>
      <c r="E7" s="5">
        <v>1</v>
      </c>
      <c r="F7" s="6">
        <v>10</v>
      </c>
      <c r="G7" s="5">
        <v>1</v>
      </c>
      <c r="H7" s="6">
        <v>10</v>
      </c>
      <c r="I7" s="5">
        <v>1</v>
      </c>
      <c r="J7" s="6">
        <v>11</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0</v>
      </c>
      <c r="I3" s="4">
        <v>0</v>
      </c>
      <c r="J3" s="3">
        <v>2</v>
      </c>
      <c r="K3" s="4">
        <v>3.11153289668155E-05</v>
      </c>
    </row>
    <row r="4" spans="1:11" ht="15">
      <c r="A4" s="2" t="s">
        <v>52</v>
      </c>
      <c r="B4" s="3">
        <v>328</v>
      </c>
      <c r="C4" s="4">
        <v>0.01138888888888889</v>
      </c>
      <c r="D4" s="3">
        <v>792</v>
      </c>
      <c r="E4" s="4">
        <v>0.014085258496505363</v>
      </c>
      <c r="F4" s="3">
        <v>383</v>
      </c>
      <c r="G4" s="4">
        <v>0.008377627578362535</v>
      </c>
      <c r="H4" s="3">
        <v>695</v>
      </c>
      <c r="I4" s="4">
        <v>0.013122368445896192</v>
      </c>
      <c r="J4" s="3">
        <v>452</v>
      </c>
      <c r="K4" s="4">
        <v>0.0070320643465003035</v>
      </c>
    </row>
    <row r="5" spans="1:11" ht="15">
      <c r="A5" s="2" t="s">
        <v>53</v>
      </c>
      <c r="B5" s="3">
        <v>0</v>
      </c>
      <c r="C5" s="4">
        <v>0</v>
      </c>
      <c r="D5" s="3">
        <v>0</v>
      </c>
      <c r="E5" s="4">
        <v>0</v>
      </c>
      <c r="F5" s="3">
        <v>0</v>
      </c>
      <c r="G5" s="4">
        <v>0</v>
      </c>
      <c r="H5" s="3">
        <v>0</v>
      </c>
      <c r="I5" s="4">
        <v>0</v>
      </c>
      <c r="J5" s="3">
        <v>0</v>
      </c>
      <c r="K5" s="4">
        <v>0</v>
      </c>
    </row>
    <row r="6" spans="1:11" ht="15">
      <c r="A6" s="2" t="s">
        <v>54</v>
      </c>
      <c r="B6" s="3">
        <v>12776</v>
      </c>
      <c r="C6" s="4">
        <v>0.4436111111111111</v>
      </c>
      <c r="D6" s="3">
        <v>31284</v>
      </c>
      <c r="E6" s="4">
        <v>0.5563677106119618</v>
      </c>
      <c r="F6" s="3">
        <v>26487</v>
      </c>
      <c r="G6" s="4">
        <v>0.5793687249819542</v>
      </c>
      <c r="H6" s="3">
        <v>33651</v>
      </c>
      <c r="I6" s="4">
        <v>0.6353680871551838</v>
      </c>
      <c r="J6" s="3">
        <v>45584</v>
      </c>
      <c r="K6" s="4">
        <v>0.7091805778116589</v>
      </c>
    </row>
    <row r="7" spans="1:11" ht="15">
      <c r="A7" s="2" t="s">
        <v>55</v>
      </c>
      <c r="B7" s="3">
        <v>15689</v>
      </c>
      <c r="C7" s="4">
        <v>0.5447569444444444</v>
      </c>
      <c r="D7" s="3">
        <v>23993</v>
      </c>
      <c r="E7" s="4">
        <v>0.4267015241245621</v>
      </c>
      <c r="F7" s="3">
        <v>18842</v>
      </c>
      <c r="G7" s="4">
        <v>0.4121442789334383</v>
      </c>
      <c r="H7" s="3">
        <v>18531</v>
      </c>
      <c r="I7" s="4">
        <v>0.34988576931065085</v>
      </c>
      <c r="J7" s="3">
        <v>18130</v>
      </c>
      <c r="K7" s="4">
        <v>0.28206045708418254</v>
      </c>
    </row>
    <row r="8" spans="1:11" ht="15">
      <c r="A8" s="2" t="s">
        <v>56</v>
      </c>
      <c r="B8" s="3">
        <v>2</v>
      </c>
      <c r="C8" s="4">
        <v>6.944444444444444E-05</v>
      </c>
      <c r="D8" s="3">
        <v>12</v>
      </c>
      <c r="E8" s="4">
        <v>0.00021341300752280852</v>
      </c>
      <c r="F8" s="3">
        <v>3</v>
      </c>
      <c r="G8" s="4">
        <v>6.562110374696503E-05</v>
      </c>
      <c r="H8" s="3">
        <v>3</v>
      </c>
      <c r="I8" s="4">
        <v>5.664331703264543E-05</v>
      </c>
      <c r="J8" s="3">
        <v>4</v>
      </c>
      <c r="K8" s="4">
        <v>6.2230657933631E-05</v>
      </c>
    </row>
    <row r="9" spans="1:11" ht="15">
      <c r="A9" s="2" t="s">
        <v>57</v>
      </c>
      <c r="B9" s="3">
        <v>5</v>
      </c>
      <c r="C9" s="4">
        <v>0.00017361111111111112</v>
      </c>
      <c r="D9" s="3">
        <v>6</v>
      </c>
      <c r="E9" s="4">
        <v>0.00010670650376140426</v>
      </c>
      <c r="F9" s="3">
        <v>0</v>
      </c>
      <c r="G9" s="4">
        <v>0</v>
      </c>
      <c r="H9" s="3">
        <v>12</v>
      </c>
      <c r="I9" s="4">
        <v>0.00022657326813058172</v>
      </c>
      <c r="J9" s="3">
        <v>11</v>
      </c>
      <c r="K9" s="4">
        <v>0.00017113430931748526</v>
      </c>
    </row>
    <row r="10" spans="1:11" ht="15">
      <c r="A10" s="2" t="s">
        <v>58</v>
      </c>
      <c r="B10" s="3">
        <v>0</v>
      </c>
      <c r="C10" s="4">
        <v>0</v>
      </c>
      <c r="D10" s="3">
        <v>1</v>
      </c>
      <c r="E10" s="4">
        <v>1.7784417293567378E-05</v>
      </c>
      <c r="F10" s="3">
        <v>2</v>
      </c>
      <c r="G10" s="4">
        <v>4.374740249797668E-05</v>
      </c>
      <c r="H10" s="3">
        <v>1</v>
      </c>
      <c r="I10" s="4">
        <v>1.8881105677548476E-05</v>
      </c>
      <c r="J10" s="3">
        <v>1</v>
      </c>
      <c r="K10" s="4">
        <v>1.555766448340775E-05</v>
      </c>
    </row>
    <row r="11" spans="1:11" ht="15">
      <c r="A11" s="2" t="s">
        <v>59</v>
      </c>
      <c r="B11" s="3">
        <v>0</v>
      </c>
      <c r="C11" s="4">
        <v>0</v>
      </c>
      <c r="D11" s="3">
        <v>12</v>
      </c>
      <c r="E11" s="4">
        <v>0.00021341300752280852</v>
      </c>
      <c r="F11" s="3">
        <v>0</v>
      </c>
      <c r="G11" s="4">
        <v>0</v>
      </c>
      <c r="H11" s="3">
        <v>2</v>
      </c>
      <c r="I11" s="4">
        <v>3.776221135509695E-05</v>
      </c>
      <c r="J11" s="3">
        <v>0</v>
      </c>
      <c r="K11" s="4">
        <v>0</v>
      </c>
    </row>
    <row r="12" spans="1:11" ht="15">
      <c r="A12" s="2" t="s">
        <v>60</v>
      </c>
      <c r="B12" s="3">
        <v>0</v>
      </c>
      <c r="C12" s="4">
        <v>0</v>
      </c>
      <c r="D12" s="3">
        <v>1</v>
      </c>
      <c r="E12" s="4">
        <v>1.7784417293567378E-05</v>
      </c>
      <c r="F12" s="3">
        <v>0</v>
      </c>
      <c r="G12" s="4">
        <v>0</v>
      </c>
      <c r="H12" s="3">
        <v>0</v>
      </c>
      <c r="I12" s="4">
        <v>0</v>
      </c>
      <c r="J12" s="3">
        <v>0</v>
      </c>
      <c r="K12" s="4">
        <v>0</v>
      </c>
    </row>
    <row r="13" spans="1:11" ht="15">
      <c r="A13" s="2" t="s">
        <v>61</v>
      </c>
      <c r="B13" s="3">
        <v>0</v>
      </c>
      <c r="C13" s="4">
        <v>0</v>
      </c>
      <c r="D13" s="3">
        <v>128</v>
      </c>
      <c r="E13" s="4">
        <v>0.0022764054135766243</v>
      </c>
      <c r="F13" s="3">
        <v>0</v>
      </c>
      <c r="G13" s="4">
        <v>0</v>
      </c>
      <c r="H13" s="3">
        <v>68</v>
      </c>
      <c r="I13" s="4">
        <v>0.0012839151860732964</v>
      </c>
      <c r="J13" s="3">
        <v>93</v>
      </c>
      <c r="K13" s="4">
        <v>0.0014468627969569207</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28800</v>
      </c>
      <c r="C20" s="5"/>
      <c r="D20" s="6">
        <f>SUM(D2:D19)</f>
        <v>56229</v>
      </c>
      <c r="E20" s="5"/>
      <c r="F20" s="6">
        <f>SUM(F2:F19)</f>
        <v>45717</v>
      </c>
      <c r="G20" s="5"/>
      <c r="H20" s="6">
        <f>SUM(H2:H19)</f>
        <v>52963</v>
      </c>
      <c r="I20" s="5"/>
      <c r="J20" s="6">
        <f>SUM(J2:J19)</f>
        <v>64277</v>
      </c>
      <c r="K20" s="5"/>
    </row>
    <row r="22" spans="1:10" ht="15">
      <c r="A22" s="9" t="s">
        <v>68</v>
      </c>
      <c r="B22" s="10">
        <f>SUM(B8:B11)</f>
        <v>7</v>
      </c>
      <c r="C22" s="9"/>
      <c r="D22" s="10">
        <f>SUM(D8:D11)</f>
        <v>31</v>
      </c>
      <c r="E22" s="9"/>
      <c r="F22" s="10">
        <f>SUM(F8:F11)</f>
        <v>5</v>
      </c>
      <c r="G22" s="9"/>
      <c r="H22" s="10">
        <f>SUM(H8:H11)</f>
        <v>18</v>
      </c>
      <c r="I22" s="9"/>
      <c r="J22" s="10">
        <f>SUM(J8:J11)</f>
        <v>16</v>
      </c>
    </row>
    <row r="23" spans="1:10" ht="15">
      <c r="A23" s="9" t="s">
        <v>69</v>
      </c>
      <c r="B23" s="10">
        <f>SUM(B12:B19)</f>
        <v>0</v>
      </c>
      <c r="C23" s="9"/>
      <c r="D23" s="10">
        <f>SUM(D12:D19)</f>
        <v>129</v>
      </c>
      <c r="E23" s="9"/>
      <c r="F23" s="10">
        <f>SUM(F12:F19)</f>
        <v>0</v>
      </c>
      <c r="G23" s="9"/>
      <c r="H23" s="10">
        <f>SUM(H12:H19)</f>
        <v>68</v>
      </c>
      <c r="I23" s="9"/>
      <c r="J23" s="10">
        <f>SUM(J12:J19)</f>
        <v>93</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2</v>
      </c>
    </row>
    <row r="30" spans="1:6" ht="15">
      <c r="A30" s="9" t="str">
        <f t="shared" si="0"/>
        <v>BIGEYE TUNA</v>
      </c>
      <c r="B30" s="9">
        <f t="shared" si="0"/>
        <v>328</v>
      </c>
      <c r="C30" s="9">
        <f>D4</f>
        <v>792</v>
      </c>
      <c r="D30" s="9">
        <f>F4</f>
        <v>383</v>
      </c>
      <c r="E30" s="9">
        <f>H4</f>
        <v>695</v>
      </c>
      <c r="F30" s="9">
        <f>J4</f>
        <v>452</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12776</v>
      </c>
      <c r="C32" s="9">
        <f>D6</f>
        <v>31284</v>
      </c>
      <c r="D32" s="9">
        <f>F6</f>
        <v>26487</v>
      </c>
      <c r="E32" s="9">
        <f>H6</f>
        <v>33651</v>
      </c>
      <c r="F32" s="9">
        <f>J6</f>
        <v>45584</v>
      </c>
    </row>
    <row r="33" spans="1:6" ht="15">
      <c r="A33" s="9" t="str">
        <f t="shared" si="0"/>
        <v>YELLOWFIN TUNA</v>
      </c>
      <c r="B33" s="9">
        <f t="shared" si="0"/>
        <v>15689</v>
      </c>
      <c r="C33" s="9">
        <f>D7</f>
        <v>23993</v>
      </c>
      <c r="D33" s="9">
        <f>F7</f>
        <v>18842</v>
      </c>
      <c r="E33" s="9">
        <f>H7</f>
        <v>18531</v>
      </c>
      <c r="F33" s="9">
        <f>J7</f>
        <v>18130</v>
      </c>
    </row>
    <row r="34" spans="1:6" ht="15">
      <c r="A34" s="9" t="str">
        <f>A22</f>
        <v>Billfish</v>
      </c>
      <c r="B34" s="10">
        <f>B22</f>
        <v>7</v>
      </c>
      <c r="C34" s="10">
        <f>D22</f>
        <v>31</v>
      </c>
      <c r="D34" s="10">
        <f>F22</f>
        <v>5</v>
      </c>
      <c r="E34" s="10">
        <f>H22</f>
        <v>18</v>
      </c>
      <c r="F34" s="10">
        <f>J22</f>
        <v>16</v>
      </c>
    </row>
    <row r="35" spans="1:6" ht="15">
      <c r="A35" s="9" t="str">
        <f>A23</f>
        <v>Shark</v>
      </c>
      <c r="B35" s="10">
        <f>B23</f>
        <v>0</v>
      </c>
      <c r="C35" s="10">
        <f>D23</f>
        <v>129</v>
      </c>
      <c r="D35" s="10">
        <f>F23</f>
        <v>0</v>
      </c>
      <c r="E35" s="10">
        <f>H23</f>
        <v>68</v>
      </c>
      <c r="F35" s="10">
        <f>J23</f>
        <v>93</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38</v>
      </c>
      <c r="C3" s="4">
        <v>0.0013197652207133678</v>
      </c>
      <c r="D3" s="3">
        <v>1581</v>
      </c>
      <c r="E3" s="4">
        <v>0.02819739963259555</v>
      </c>
      <c r="F3" s="3">
        <v>170</v>
      </c>
      <c r="G3" s="4">
        <v>0.00371893594679734</v>
      </c>
      <c r="H3" s="3">
        <v>111</v>
      </c>
      <c r="I3" s="4">
        <v>0.002099211377347429</v>
      </c>
      <c r="J3" s="3">
        <v>401</v>
      </c>
      <c r="K3" s="4">
        <v>0.006249415578343671</v>
      </c>
    </row>
    <row r="4" spans="1:11" ht="15">
      <c r="A4" s="2" t="s">
        <v>54</v>
      </c>
      <c r="B4" s="3">
        <v>13553</v>
      </c>
      <c r="C4" s="4">
        <v>0.4707046851665335</v>
      </c>
      <c r="D4" s="3">
        <v>36056</v>
      </c>
      <c r="E4" s="4">
        <v>0.6430647951631026</v>
      </c>
      <c r="F4" s="3">
        <v>28249</v>
      </c>
      <c r="G4" s="4">
        <v>0.6179777738886945</v>
      </c>
      <c r="H4" s="3">
        <v>36739</v>
      </c>
      <c r="I4" s="4">
        <v>0.6948011422735783</v>
      </c>
      <c r="J4" s="3">
        <v>45534</v>
      </c>
      <c r="K4" s="4">
        <v>0.7096281519807998</v>
      </c>
    </row>
    <row r="5" spans="1:11" ht="15">
      <c r="A5" s="2" t="s">
        <v>55</v>
      </c>
      <c r="B5" s="3">
        <v>15202</v>
      </c>
      <c r="C5" s="4">
        <v>0.5279755496127531</v>
      </c>
      <c r="D5" s="3">
        <v>18432</v>
      </c>
      <c r="E5" s="4">
        <v>0.32873780520430185</v>
      </c>
      <c r="F5" s="3">
        <v>17293</v>
      </c>
      <c r="G5" s="4">
        <v>0.3783032901645082</v>
      </c>
      <c r="H5" s="3">
        <v>16027</v>
      </c>
      <c r="I5" s="4">
        <v>0.30309964634907427</v>
      </c>
      <c r="J5" s="3">
        <v>18231</v>
      </c>
      <c r="K5" s="4">
        <v>0.28412243244085655</v>
      </c>
    </row>
    <row r="6" spans="1:11" ht="15">
      <c r="A6" s="16" t="s">
        <v>47</v>
      </c>
      <c r="B6" s="6">
        <f>SUM(B2:B5)</f>
        <v>28793</v>
      </c>
      <c r="C6" s="5"/>
      <c r="D6" s="6">
        <f>SUM(D2:D5)</f>
        <v>56069</v>
      </c>
      <c r="E6" s="5"/>
      <c r="F6" s="6">
        <f>SUM(F2:F5)</f>
        <v>45712</v>
      </c>
      <c r="G6" s="5"/>
      <c r="H6" s="6">
        <f>SUM(H2:H5)</f>
        <v>52877</v>
      </c>
      <c r="I6" s="5"/>
      <c r="J6" s="6">
        <f>SUM(J2:J5)</f>
        <v>64166</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38</v>
      </c>
      <c r="C12" s="9">
        <f>D3</f>
        <v>1581</v>
      </c>
      <c r="D12" s="9">
        <f>F3</f>
        <v>170</v>
      </c>
      <c r="E12" s="9">
        <f>H3</f>
        <v>111</v>
      </c>
      <c r="F12" s="9">
        <f>J3</f>
        <v>401</v>
      </c>
    </row>
    <row r="13" spans="1:6" ht="15">
      <c r="A13" s="9" t="str">
        <f t="shared" si="0"/>
        <v>SKIPJACK TUNA</v>
      </c>
      <c r="B13" s="9">
        <f t="shared" si="0"/>
        <v>13553</v>
      </c>
      <c r="C13" s="9">
        <f>D4</f>
        <v>36056</v>
      </c>
      <c r="D13" s="9">
        <f>F4</f>
        <v>28249</v>
      </c>
      <c r="E13" s="9">
        <f>H4</f>
        <v>36739</v>
      </c>
      <c r="F13" s="9">
        <f>J4</f>
        <v>45534</v>
      </c>
    </row>
    <row r="14" spans="1:6" ht="15">
      <c r="A14" s="9" t="str">
        <f t="shared" si="0"/>
        <v>YELLOWFIN TUNA</v>
      </c>
      <c r="B14" s="9">
        <f t="shared" si="0"/>
        <v>15202</v>
      </c>
      <c r="C14" s="9">
        <f>D5</f>
        <v>18432</v>
      </c>
      <c r="D14" s="9">
        <f>F5</f>
        <v>17293</v>
      </c>
      <c r="E14" s="9">
        <f>H5</f>
        <v>16027</v>
      </c>
      <c r="F14" s="9">
        <f>J5</f>
        <v>18231</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0</v>
      </c>
      <c r="I3" s="4">
        <v>0</v>
      </c>
      <c r="J3" s="3">
        <v>2</v>
      </c>
      <c r="K3" s="4">
        <v>3.158859020121932E-05</v>
      </c>
    </row>
    <row r="4" spans="1:11" ht="15">
      <c r="A4" s="2" t="s">
        <v>52</v>
      </c>
      <c r="B4" s="3">
        <v>328</v>
      </c>
      <c r="C4" s="4">
        <v>0.01138888888888889</v>
      </c>
      <c r="D4" s="3">
        <v>933</v>
      </c>
      <c r="E4" s="4">
        <v>0.016725525697793234</v>
      </c>
      <c r="F4" s="3">
        <v>831</v>
      </c>
      <c r="G4" s="4">
        <v>0.018177045737909313</v>
      </c>
      <c r="H4" s="3">
        <v>1090</v>
      </c>
      <c r="I4" s="4">
        <v>0.020960329211776242</v>
      </c>
      <c r="J4" s="3">
        <v>390</v>
      </c>
      <c r="K4" s="4">
        <v>0.0061597750892377675</v>
      </c>
    </row>
    <row r="5" spans="1:11" ht="15">
      <c r="A5" s="2" t="s">
        <v>53</v>
      </c>
      <c r="B5" s="3">
        <v>0</v>
      </c>
      <c r="C5" s="4">
        <v>0</v>
      </c>
      <c r="D5" s="3">
        <v>0</v>
      </c>
      <c r="E5" s="4">
        <v>0</v>
      </c>
      <c r="F5" s="3">
        <v>0</v>
      </c>
      <c r="G5" s="4">
        <v>0</v>
      </c>
      <c r="H5" s="3">
        <v>0</v>
      </c>
      <c r="I5" s="4">
        <v>0</v>
      </c>
      <c r="J5" s="3">
        <v>0</v>
      </c>
      <c r="K5" s="4">
        <v>0</v>
      </c>
    </row>
    <row r="6" spans="1:11" ht="15">
      <c r="A6" s="2" t="s">
        <v>54</v>
      </c>
      <c r="B6" s="3">
        <v>12776</v>
      </c>
      <c r="C6" s="4">
        <v>0.4436111111111111</v>
      </c>
      <c r="D6" s="3">
        <v>33319</v>
      </c>
      <c r="E6" s="4">
        <v>0.5972966674434864</v>
      </c>
      <c r="F6" s="3">
        <v>28144</v>
      </c>
      <c r="G6" s="4">
        <v>0.6156134479515278</v>
      </c>
      <c r="H6" s="3">
        <v>35391</v>
      </c>
      <c r="I6" s="4">
        <v>0.6805568909485992</v>
      </c>
      <c r="J6" s="3">
        <v>44849</v>
      </c>
      <c r="K6" s="4">
        <v>0.7083583409672426</v>
      </c>
    </row>
    <row r="7" spans="1:11" ht="15">
      <c r="A7" s="2" t="s">
        <v>55</v>
      </c>
      <c r="B7" s="3">
        <v>15689</v>
      </c>
      <c r="C7" s="4">
        <v>0.5447569444444444</v>
      </c>
      <c r="D7" s="3">
        <v>21520</v>
      </c>
      <c r="E7" s="4">
        <v>0.385780614165606</v>
      </c>
      <c r="F7" s="3">
        <v>16737</v>
      </c>
      <c r="G7" s="4">
        <v>0.3661001378043179</v>
      </c>
      <c r="H7" s="3">
        <v>15511</v>
      </c>
      <c r="I7" s="4">
        <v>0.2982712535815241</v>
      </c>
      <c r="J7" s="3">
        <v>18064</v>
      </c>
      <c r="K7" s="4">
        <v>0.2853081466974129</v>
      </c>
    </row>
    <row r="8" spans="1:11" ht="15">
      <c r="A8" s="2" t="s">
        <v>56</v>
      </c>
      <c r="B8" s="3">
        <v>2</v>
      </c>
      <c r="C8" s="4">
        <v>6.944444444444444E-05</v>
      </c>
      <c r="D8" s="3">
        <v>3</v>
      </c>
      <c r="E8" s="4">
        <v>5.377982539483355E-05</v>
      </c>
      <c r="F8" s="3">
        <v>3</v>
      </c>
      <c r="G8" s="4">
        <v>6.562110374696503E-05</v>
      </c>
      <c r="H8" s="3">
        <v>1</v>
      </c>
      <c r="I8" s="4">
        <v>1.9229659827317653E-05</v>
      </c>
      <c r="J8" s="3">
        <v>3</v>
      </c>
      <c r="K8" s="4">
        <v>4.738288530182898E-05</v>
      </c>
    </row>
    <row r="9" spans="1:11" ht="15">
      <c r="A9" s="2" t="s">
        <v>57</v>
      </c>
      <c r="B9" s="3">
        <v>5</v>
      </c>
      <c r="C9" s="4">
        <v>0.00017361111111111112</v>
      </c>
      <c r="D9" s="3">
        <v>5</v>
      </c>
      <c r="E9" s="4">
        <v>8.963304232472258E-05</v>
      </c>
      <c r="F9" s="3">
        <v>0</v>
      </c>
      <c r="G9" s="4">
        <v>0</v>
      </c>
      <c r="H9" s="3">
        <v>7</v>
      </c>
      <c r="I9" s="4">
        <v>0.00013460761879122358</v>
      </c>
      <c r="J9" s="3">
        <v>5</v>
      </c>
      <c r="K9" s="4">
        <v>7.89714755030483E-05</v>
      </c>
    </row>
    <row r="10" spans="1:11" ht="15">
      <c r="A10" s="2" t="s">
        <v>58</v>
      </c>
      <c r="B10" s="3">
        <v>0</v>
      </c>
      <c r="C10" s="4">
        <v>0</v>
      </c>
      <c r="D10" s="3">
        <v>1</v>
      </c>
      <c r="E10" s="4">
        <v>1.7926608464944517E-05</v>
      </c>
      <c r="F10" s="3">
        <v>2</v>
      </c>
      <c r="G10" s="4">
        <v>4.374740249797668E-05</v>
      </c>
      <c r="H10" s="3">
        <v>1</v>
      </c>
      <c r="I10" s="4">
        <v>1.9229659827317653E-05</v>
      </c>
      <c r="J10" s="3">
        <v>1</v>
      </c>
      <c r="K10" s="4">
        <v>1.579429510060966E-05</v>
      </c>
    </row>
    <row r="11" spans="1:11" ht="15">
      <c r="A11" s="2" t="s">
        <v>59</v>
      </c>
      <c r="B11" s="3">
        <v>0</v>
      </c>
      <c r="C11" s="4">
        <v>0</v>
      </c>
      <c r="D11" s="3">
        <v>2</v>
      </c>
      <c r="E11" s="4">
        <v>3.5853216929889034E-05</v>
      </c>
      <c r="F11" s="3">
        <v>0</v>
      </c>
      <c r="G11" s="4">
        <v>0</v>
      </c>
      <c r="H11" s="3">
        <v>2</v>
      </c>
      <c r="I11" s="4">
        <v>3.845931965463531E-05</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28800</v>
      </c>
      <c r="C20" s="5"/>
      <c r="D20" s="6">
        <f>SUM(D2:D19)</f>
        <v>55783</v>
      </c>
      <c r="E20" s="5"/>
      <c r="F20" s="6">
        <f>SUM(F2:F19)</f>
        <v>45717</v>
      </c>
      <c r="G20" s="5"/>
      <c r="H20" s="6">
        <f>SUM(H2:H19)</f>
        <v>52003</v>
      </c>
      <c r="I20" s="5"/>
      <c r="J20" s="6">
        <f>SUM(J2:J19)</f>
        <v>63314</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v>0</v>
      </c>
      <c r="F3" s="3">
        <v>0</v>
      </c>
      <c r="G3" s="4">
        <v>0</v>
      </c>
      <c r="H3" s="3">
        <v>0</v>
      </c>
      <c r="I3" s="4">
        <v>0</v>
      </c>
      <c r="J3" s="3">
        <v>0</v>
      </c>
      <c r="K3" s="4">
        <v>0</v>
      </c>
    </row>
    <row r="4" spans="1:11" ht="15">
      <c r="A4" s="2" t="s">
        <v>52</v>
      </c>
      <c r="B4" s="3">
        <v>0</v>
      </c>
      <c r="C4" s="4"/>
      <c r="D4" s="3">
        <v>8</v>
      </c>
      <c r="E4" s="4">
        <v>0.017937219730941704</v>
      </c>
      <c r="F4" s="3">
        <v>1</v>
      </c>
      <c r="G4" s="4">
        <v>1</v>
      </c>
      <c r="H4" s="3">
        <v>4</v>
      </c>
      <c r="I4" s="4">
        <v>0.004166666666666667</v>
      </c>
      <c r="J4" s="3">
        <v>11</v>
      </c>
      <c r="K4" s="4">
        <v>0.011434511434511435</v>
      </c>
    </row>
    <row r="5" spans="1:11" ht="15">
      <c r="A5" s="2" t="s">
        <v>53</v>
      </c>
      <c r="B5" s="3">
        <v>0</v>
      </c>
      <c r="C5" s="4"/>
      <c r="D5" s="3">
        <v>0</v>
      </c>
      <c r="E5" s="4">
        <v>0</v>
      </c>
      <c r="F5" s="3">
        <v>0</v>
      </c>
      <c r="G5" s="4">
        <v>0</v>
      </c>
      <c r="H5" s="3">
        <v>0</v>
      </c>
      <c r="I5" s="4">
        <v>0</v>
      </c>
      <c r="J5" s="3">
        <v>0</v>
      </c>
      <c r="K5" s="4">
        <v>0</v>
      </c>
    </row>
    <row r="6" spans="1:11" ht="15">
      <c r="A6" s="2" t="s">
        <v>54</v>
      </c>
      <c r="B6" s="3">
        <v>0</v>
      </c>
      <c r="C6" s="4"/>
      <c r="D6" s="3">
        <v>249</v>
      </c>
      <c r="E6" s="4">
        <v>0.5582959641255605</v>
      </c>
      <c r="F6" s="3">
        <v>0</v>
      </c>
      <c r="G6" s="4">
        <v>0</v>
      </c>
      <c r="H6" s="3">
        <v>699</v>
      </c>
      <c r="I6" s="4">
        <v>0.728125</v>
      </c>
      <c r="J6" s="3">
        <v>685</v>
      </c>
      <c r="K6" s="4">
        <v>0.7120582120582121</v>
      </c>
    </row>
    <row r="7" spans="1:11" ht="15">
      <c r="A7" s="2" t="s">
        <v>55</v>
      </c>
      <c r="B7" s="3">
        <v>0</v>
      </c>
      <c r="C7" s="4"/>
      <c r="D7" s="3">
        <v>40</v>
      </c>
      <c r="E7" s="4">
        <v>0.08968609865470852</v>
      </c>
      <c r="F7" s="3">
        <v>0</v>
      </c>
      <c r="G7" s="4">
        <v>0</v>
      </c>
      <c r="H7" s="3">
        <v>182</v>
      </c>
      <c r="I7" s="4">
        <v>0.18958333333333333</v>
      </c>
      <c r="J7" s="3">
        <v>167</v>
      </c>
      <c r="K7" s="4">
        <v>0.1735966735966736</v>
      </c>
    </row>
    <row r="8" spans="1:11" ht="15">
      <c r="A8" s="2" t="s">
        <v>56</v>
      </c>
      <c r="B8" s="3">
        <v>0</v>
      </c>
      <c r="C8" s="4"/>
      <c r="D8" s="3">
        <v>9</v>
      </c>
      <c r="E8" s="4">
        <v>0.020179372197309416</v>
      </c>
      <c r="F8" s="3">
        <v>0</v>
      </c>
      <c r="G8" s="4">
        <v>0</v>
      </c>
      <c r="H8" s="3">
        <v>2</v>
      </c>
      <c r="I8" s="4">
        <v>0.0020833333333333333</v>
      </c>
      <c r="J8" s="3">
        <v>1</v>
      </c>
      <c r="K8" s="4">
        <v>0.0010395010395010396</v>
      </c>
    </row>
    <row r="9" spans="1:11" ht="15">
      <c r="A9" s="2" t="s">
        <v>57</v>
      </c>
      <c r="B9" s="3">
        <v>0</v>
      </c>
      <c r="C9" s="4"/>
      <c r="D9" s="3">
        <v>1</v>
      </c>
      <c r="E9" s="4">
        <v>0.002242152466367713</v>
      </c>
      <c r="F9" s="3">
        <v>0</v>
      </c>
      <c r="G9" s="4">
        <v>0</v>
      </c>
      <c r="H9" s="3">
        <v>5</v>
      </c>
      <c r="I9" s="4">
        <v>0.005208333333333333</v>
      </c>
      <c r="J9" s="3">
        <v>6</v>
      </c>
      <c r="K9" s="4">
        <v>0.006237006237006237</v>
      </c>
    </row>
    <row r="10" spans="1:11" ht="15">
      <c r="A10" s="2" t="s">
        <v>58</v>
      </c>
      <c r="B10" s="3">
        <v>0</v>
      </c>
      <c r="C10" s="4"/>
      <c r="D10" s="3">
        <v>0</v>
      </c>
      <c r="E10" s="4">
        <v>0</v>
      </c>
      <c r="F10" s="3">
        <v>0</v>
      </c>
      <c r="G10" s="4">
        <v>0</v>
      </c>
      <c r="H10" s="3">
        <v>0</v>
      </c>
      <c r="I10" s="4">
        <v>0</v>
      </c>
      <c r="J10" s="3">
        <v>0</v>
      </c>
      <c r="K10" s="4">
        <v>0</v>
      </c>
    </row>
    <row r="11" spans="1:11" ht="15">
      <c r="A11" s="2" t="s">
        <v>59</v>
      </c>
      <c r="B11" s="3">
        <v>0</v>
      </c>
      <c r="C11" s="4"/>
      <c r="D11" s="3">
        <v>10</v>
      </c>
      <c r="E11" s="4">
        <v>0.02242152466367713</v>
      </c>
      <c r="F11" s="3">
        <v>0</v>
      </c>
      <c r="G11" s="4">
        <v>0</v>
      </c>
      <c r="H11" s="3">
        <v>0</v>
      </c>
      <c r="I11" s="4">
        <v>0</v>
      </c>
      <c r="J11" s="3">
        <v>0</v>
      </c>
      <c r="K11" s="4">
        <v>0</v>
      </c>
    </row>
    <row r="12" spans="1:11" ht="15">
      <c r="A12" s="2" t="s">
        <v>60</v>
      </c>
      <c r="B12" s="3">
        <v>0</v>
      </c>
      <c r="C12" s="4"/>
      <c r="D12" s="3">
        <v>1</v>
      </c>
      <c r="E12" s="4">
        <v>0.002242152466367713</v>
      </c>
      <c r="F12" s="3">
        <v>0</v>
      </c>
      <c r="G12" s="4">
        <v>0</v>
      </c>
      <c r="H12" s="3">
        <v>0</v>
      </c>
      <c r="I12" s="4">
        <v>0</v>
      </c>
      <c r="J12" s="3">
        <v>0</v>
      </c>
      <c r="K12" s="4">
        <v>0</v>
      </c>
    </row>
    <row r="13" spans="1:11" ht="15">
      <c r="A13" s="2" t="s">
        <v>61</v>
      </c>
      <c r="B13" s="3">
        <v>0</v>
      </c>
      <c r="C13" s="4"/>
      <c r="D13" s="3">
        <v>128</v>
      </c>
      <c r="E13" s="4">
        <v>0.28699551569506726</v>
      </c>
      <c r="F13" s="3">
        <v>0</v>
      </c>
      <c r="G13" s="4">
        <v>0</v>
      </c>
      <c r="H13" s="3">
        <v>68</v>
      </c>
      <c r="I13" s="4">
        <v>0.07083333333333333</v>
      </c>
      <c r="J13" s="3">
        <v>92</v>
      </c>
      <c r="K13" s="4">
        <v>0.09563409563409564</v>
      </c>
    </row>
    <row r="14" spans="1:11" ht="15">
      <c r="A14" s="2" t="s">
        <v>62</v>
      </c>
      <c r="B14" s="3">
        <v>0</v>
      </c>
      <c r="C14" s="4"/>
      <c r="D14" s="3">
        <v>0</v>
      </c>
      <c r="E14" s="4">
        <v>0</v>
      </c>
      <c r="F14" s="3">
        <v>0</v>
      </c>
      <c r="G14" s="4">
        <v>0</v>
      </c>
      <c r="H14" s="3">
        <v>0</v>
      </c>
      <c r="I14" s="4">
        <v>0</v>
      </c>
      <c r="J14" s="3">
        <v>0</v>
      </c>
      <c r="K14" s="4">
        <v>0</v>
      </c>
    </row>
    <row r="15" spans="1:11" ht="15">
      <c r="A15" s="2" t="s">
        <v>63</v>
      </c>
      <c r="B15" s="3">
        <v>0</v>
      </c>
      <c r="C15" s="4"/>
      <c r="D15" s="3">
        <v>0</v>
      </c>
      <c r="E15" s="4">
        <v>0</v>
      </c>
      <c r="F15" s="3">
        <v>0</v>
      </c>
      <c r="G15" s="4">
        <v>0</v>
      </c>
      <c r="H15" s="3">
        <v>0</v>
      </c>
      <c r="I15" s="4">
        <v>0</v>
      </c>
      <c r="J15" s="3">
        <v>0</v>
      </c>
      <c r="K15" s="4">
        <v>0</v>
      </c>
    </row>
    <row r="16" spans="1:11" ht="15">
      <c r="A16" s="2" t="s">
        <v>64</v>
      </c>
      <c r="B16" s="3">
        <v>0</v>
      </c>
      <c r="C16" s="4"/>
      <c r="D16" s="3">
        <v>0</v>
      </c>
      <c r="E16" s="4">
        <v>0</v>
      </c>
      <c r="F16" s="3">
        <v>0</v>
      </c>
      <c r="G16" s="4">
        <v>0</v>
      </c>
      <c r="H16" s="3">
        <v>0</v>
      </c>
      <c r="I16" s="4">
        <v>0</v>
      </c>
      <c r="J16" s="3">
        <v>0</v>
      </c>
      <c r="K16" s="4">
        <v>0</v>
      </c>
    </row>
    <row r="17" spans="1:11" ht="15">
      <c r="A17" s="2" t="s">
        <v>65</v>
      </c>
      <c r="B17" s="3">
        <v>0</v>
      </c>
      <c r="C17" s="4"/>
      <c r="D17" s="3">
        <v>0</v>
      </c>
      <c r="E17" s="4">
        <v>0</v>
      </c>
      <c r="F17" s="3">
        <v>0</v>
      </c>
      <c r="G17" s="4">
        <v>0</v>
      </c>
      <c r="H17" s="3">
        <v>0</v>
      </c>
      <c r="I17" s="4">
        <v>0</v>
      </c>
      <c r="J17" s="3">
        <v>0</v>
      </c>
      <c r="K17" s="4">
        <v>0</v>
      </c>
    </row>
    <row r="18" spans="1:11" ht="15">
      <c r="A18" s="2" t="s">
        <v>66</v>
      </c>
      <c r="B18" s="3">
        <v>0</v>
      </c>
      <c r="C18" s="4"/>
      <c r="D18" s="3">
        <v>0</v>
      </c>
      <c r="E18" s="4">
        <v>0</v>
      </c>
      <c r="F18" s="3">
        <v>0</v>
      </c>
      <c r="G18" s="4">
        <v>0</v>
      </c>
      <c r="H18" s="3">
        <v>0</v>
      </c>
      <c r="I18" s="4">
        <v>0</v>
      </c>
      <c r="J18" s="3">
        <v>0</v>
      </c>
      <c r="K18" s="4">
        <v>0</v>
      </c>
    </row>
    <row r="19" spans="1:11" ht="15">
      <c r="A19" s="2" t="s">
        <v>67</v>
      </c>
      <c r="B19" s="3">
        <v>0</v>
      </c>
      <c r="C19" s="4"/>
      <c r="D19" s="3">
        <v>0</v>
      </c>
      <c r="E19" s="4">
        <v>0</v>
      </c>
      <c r="F19" s="3">
        <v>0</v>
      </c>
      <c r="G19" s="4">
        <v>0</v>
      </c>
      <c r="H19" s="3">
        <v>0</v>
      </c>
      <c r="I19" s="4">
        <v>0</v>
      </c>
      <c r="J19" s="3">
        <v>0</v>
      </c>
      <c r="K19" s="4">
        <v>0</v>
      </c>
    </row>
    <row r="20" spans="1:11" ht="15">
      <c r="A20" s="16" t="s">
        <v>47</v>
      </c>
      <c r="B20" s="6">
        <f>SUM(B2:B19)</f>
        <v>0</v>
      </c>
      <c r="C20" s="5"/>
      <c r="D20" s="6">
        <f>SUM(D2:D19)</f>
        <v>446</v>
      </c>
      <c r="E20" s="5"/>
      <c r="F20" s="6">
        <f>SUM(F2:F19)</f>
        <v>1</v>
      </c>
      <c r="G20" s="5"/>
      <c r="H20" s="6">
        <f>SUM(H2:H19)</f>
        <v>960</v>
      </c>
      <c r="I20" s="5"/>
      <c r="J20" s="6">
        <f>SUM(J2:J19)</f>
        <v>962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