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<sst xmlns="http://schemas.openxmlformats.org/spreadsheetml/2006/main" count="152" uniqueCount="67">
  <si>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</si>
  <si>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</si>
  <si>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</si>
  <si>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</si>
  <si>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</si>
  <si>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</si>
  <si>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</si>
  <si>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</si>
  <si>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</si>
  <si>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</si>
  <si>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</si>
  <si>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</si>
  <si>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</si>
  <si>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</si>
  <si>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</si>
  <si>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</si>
  <si>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</si>
  <si>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</si>
  <si>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</si>
  <si>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</si>
  <si>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</si>
  <si>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</si>
  <si>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</si>
  <si>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</si>
  <si>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</si>
  <si>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</si>
  <si>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</si>
  <si>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</si>
  <si>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</si>
  <si>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</si>
  <si>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</si>
  <si>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</si>
  <si>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</si>
  <si>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</si>
  <si>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</si>
  <si>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</si>
  <si>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</si>
  <si>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</si>
  <si>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</si>
  <si>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</si>
  <si>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</si>
  <si>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</si>
  <si>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</si>
  <si>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</si>
  <si>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</si>
  <si>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</si>
  <si>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</si>
  <si>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</si>
  <si>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</si>
  <si>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</si>
  <si>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</si>
  <si>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</si>
  <si>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</si>
  <si>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</si>
  <si>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</si>
  <si>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</si>
  <si>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</si>
  <si>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</si>
  <si>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</si>
  <si>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</si>
  <si>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</si>
  <si>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</si>
  <si>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</si>
  <si>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</si>
  <si>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</si>
  <si>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</si>
  <si>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Hawaii (US)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</si>
</sst>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4761818"/>
        <c:axId val="42856363"/>
      </c:barChart>
      <c:catAx>
        <c:axId val="4761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856363"/>
        <c:crosses val="autoZero"/>
        <c:auto val="1"/>
        <c:lblOffset val="100"/>
        <c:tickLblSkip val="1"/>
        <c:noMultiLvlLbl val="0"/>
      </c:catAx>
      <c:valAx>
        <c:axId val="42856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18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50162948"/>
        <c:axId val="48813349"/>
      </c:bar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813349"/>
        <c:crosses val="autoZero"/>
        <c:auto val="1"/>
        <c:lblOffset val="100"/>
        <c:tickLblSkip val="1"/>
        <c:noMultiLvlLbl val="0"/>
      </c:catAx>
      <c:valAx>
        <c:axId val="48813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1629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44097.67847222222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1564</v>
      </c>
      <c r="C7" s="5"/>
      <c r="D7" s="6">
        <v>1564</v>
      </c>
      <c r="E7" s="5"/>
      <c r="F7" s="6">
        <v>1394</v>
      </c>
      <c r="G7" s="5"/>
      <c r="H7" s="6">
        <v>1380</v>
      </c>
      <c r="I7" s="5"/>
      <c r="J7" s="6">
        <v>1380</v>
      </c>
      <c r="K7" s="5"/>
    </row>
    <row r="8" spans="1:11" ht="15">
      <c r="A8" s="37" t="s">
        <v>44</v>
      </c>
      <c r="B8" s="3">
        <f>B7-SUM(B3:B6)</f>
        <v>1564</v>
      </c>
      <c r="C8" s="4"/>
      <c r="D8" s="3">
        <f>D7-SUM(D3:D6)</f>
        <v>1564</v>
      </c>
      <c r="E8" s="4"/>
      <c r="F8" s="3">
        <f>F7-SUM(F3:F6)</f>
        <v>1394</v>
      </c>
      <c r="G8" s="4"/>
      <c r="H8" s="3">
        <f>H7-SUM(H3:H6)</f>
        <v>1380</v>
      </c>
      <c r="I8" s="4"/>
      <c r="J8" s="3">
        <f>J7-SUM(J3:J6)</f>
        <v>1380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2</v>
      </c>
      <c r="C3" s="4">
        <v>0.002366863905325444</v>
      </c>
      <c r="D3" s="3">
        <v>1</v>
      </c>
      <c r="E3" s="4">
        <v>0.0013003901170351106</v>
      </c>
      <c r="F3" s="3">
        <v>0</v>
      </c>
      <c r="G3" s="4">
        <v>0</v>
      </c>
      <c r="H3" s="3">
        <v>0</v>
      </c>
      <c r="I3" s="4">
        <v>0</v>
      </c>
      <c r="J3" s="3">
        <v>1</v>
      </c>
      <c r="K3" s="4">
        <v>0.0014084507042253522</v>
      </c>
    </row>
    <row r="4" spans="1:11" ht="15">
      <c r="A4" s="2" t="s">
        <v>48</v>
      </c>
      <c r="B4" s="3">
        <v>59</v>
      </c>
      <c r="C4" s="4">
        <v>0.06982248520710059</v>
      </c>
      <c r="D4" s="3">
        <v>34</v>
      </c>
      <c r="E4" s="4">
        <v>0.044213263979193757</v>
      </c>
      <c r="F4" s="3">
        <v>37</v>
      </c>
      <c r="G4" s="4">
        <v>0.051893408134642355</v>
      </c>
      <c r="H4" s="3">
        <v>27</v>
      </c>
      <c r="I4" s="4">
        <v>0.03214285714285714</v>
      </c>
      <c r="J4" s="3">
        <v>35</v>
      </c>
      <c r="K4" s="4">
        <v>0.04929577464788732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96</v>
      </c>
      <c r="C6" s="4">
        <v>0.1136094674556213</v>
      </c>
      <c r="D6" s="3">
        <v>117</v>
      </c>
      <c r="E6" s="4">
        <v>0.15214564369310793</v>
      </c>
      <c r="F6" s="3">
        <v>97</v>
      </c>
      <c r="G6" s="4">
        <v>0.13604488078541374</v>
      </c>
      <c r="H6" s="3">
        <v>84</v>
      </c>
      <c r="I6" s="4">
        <v>0.1</v>
      </c>
      <c r="J6" s="3">
        <v>104</v>
      </c>
      <c r="K6" s="4">
        <v>0.14647887323943662</v>
      </c>
    </row>
    <row r="7" spans="1:11" ht="15">
      <c r="A7" s="2" t="s">
        <v>51</v>
      </c>
      <c r="B7" s="3">
        <v>492</v>
      </c>
      <c r="C7" s="4">
        <v>0.5822485207100592</v>
      </c>
      <c r="D7" s="3">
        <v>464</v>
      </c>
      <c r="E7" s="4">
        <v>0.6033810143042913</v>
      </c>
      <c r="F7" s="3">
        <v>431</v>
      </c>
      <c r="G7" s="4">
        <v>0.6044880785413744</v>
      </c>
      <c r="H7" s="3">
        <v>562</v>
      </c>
      <c r="I7" s="4">
        <v>0.669047619047619</v>
      </c>
      <c r="J7" s="3">
        <v>404</v>
      </c>
      <c r="K7" s="4">
        <v>0.5690140845070423</v>
      </c>
    </row>
    <row r="8" spans="1:11" ht="15">
      <c r="A8" s="2" t="s">
        <v>52</v>
      </c>
      <c r="B8" s="3">
        <v>4</v>
      </c>
      <c r="C8" s="4">
        <v>0.004733727810650888</v>
      </c>
      <c r="D8" s="3">
        <v>3</v>
      </c>
      <c r="E8" s="4">
        <v>0.0039011703511053317</v>
      </c>
      <c r="F8" s="3">
        <v>2</v>
      </c>
      <c r="G8" s="4">
        <v>0.002805049088359046</v>
      </c>
      <c r="H8" s="3">
        <v>2</v>
      </c>
      <c r="I8" s="4">
        <v>0.002380952380952381</v>
      </c>
      <c r="J8" s="3">
        <v>2</v>
      </c>
      <c r="K8" s="4">
        <v>0.0028169014084507044</v>
      </c>
    </row>
    <row r="9" spans="1:11" ht="15">
      <c r="A9" s="2" t="s">
        <v>53</v>
      </c>
      <c r="B9" s="3">
        <v>179</v>
      </c>
      <c r="C9" s="4">
        <v>0.2118343195266272</v>
      </c>
      <c r="D9" s="3">
        <v>137</v>
      </c>
      <c r="E9" s="4">
        <v>0.17815344603381014</v>
      </c>
      <c r="F9" s="3">
        <v>139</v>
      </c>
      <c r="G9" s="4">
        <v>0.1949509116409537</v>
      </c>
      <c r="H9" s="3">
        <v>152</v>
      </c>
      <c r="I9" s="4">
        <v>0.18095238095238095</v>
      </c>
      <c r="J9" s="3">
        <v>151</v>
      </c>
      <c r="K9" s="4">
        <v>0.21267605633802816</v>
      </c>
    </row>
    <row r="10" spans="1:11" ht="15">
      <c r="A10" s="2" t="s">
        <v>54</v>
      </c>
      <c r="B10" s="3">
        <v>11</v>
      </c>
      <c r="C10" s="4">
        <v>0.01301775147928994</v>
      </c>
      <c r="D10" s="3">
        <v>12</v>
      </c>
      <c r="E10" s="4">
        <v>0.015604681404421327</v>
      </c>
      <c r="F10" s="3">
        <v>6</v>
      </c>
      <c r="G10" s="4">
        <v>0.008415147265077139</v>
      </c>
      <c r="H10" s="3">
        <v>12</v>
      </c>
      <c r="I10" s="4">
        <v>0.014285714285714285</v>
      </c>
      <c r="J10" s="3">
        <v>13</v>
      </c>
      <c r="K10" s="4">
        <v>0.018309859154929577</v>
      </c>
    </row>
    <row r="11" spans="1:11" ht="15">
      <c r="A11" s="2" t="s">
        <v>55</v>
      </c>
      <c r="B11" s="3">
        <v>1</v>
      </c>
      <c r="C11" s="4">
        <v>0.001183431952662722</v>
      </c>
      <c r="D11" s="3">
        <v>0</v>
      </c>
      <c r="E11" s="4">
        <v>0</v>
      </c>
      <c r="F11" s="3">
        <v>0</v>
      </c>
      <c r="G11" s="4">
        <v>0</v>
      </c>
      <c r="H11" s="3">
        <v>1</v>
      </c>
      <c r="I11" s="4">
        <v>0.0011904761904761906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1</v>
      </c>
      <c r="C19" s="4">
        <v>0.001183431952662722</v>
      </c>
      <c r="D19" s="3">
        <v>1</v>
      </c>
      <c r="E19" s="4">
        <v>0.0013003901170351106</v>
      </c>
      <c r="F19" s="3">
        <v>1</v>
      </c>
      <c r="G19" s="4">
        <v>0.001402524544179523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845</v>
      </c>
      <c r="C20" s="5"/>
      <c r="D20" s="6">
        <f>SUM(D2:D19)</f>
        <v>769</v>
      </c>
      <c r="E20" s="5"/>
      <c r="F20" s="6">
        <f>SUM(F2:F19)</f>
        <v>713</v>
      </c>
      <c r="G20" s="5"/>
      <c r="H20" s="6">
        <f>SUM(H2:H19)</f>
        <v>840</v>
      </c>
      <c r="I20" s="5"/>
      <c r="J20" s="6">
        <f>SUM(J2:J19)</f>
        <v>710</v>
      </c>
      <c r="K20" s="5"/>
    </row>
    <row r="22" spans="1:10" ht="15">
      <c r="A22" s="8" t="s">
        <v>64</v>
      </c>
      <c r="B22" s="9">
        <f>SUM(B8:B11)</f>
        <v>195</v>
      </c>
      <c r="C22" s="8"/>
      <c r="D22" s="9">
        <f>SUM(D8:D11)</f>
        <v>152</v>
      </c>
      <c r="E22" s="8"/>
      <c r="F22" s="9">
        <f>SUM(F8:F11)</f>
        <v>147</v>
      </c>
      <c r="G22" s="8"/>
      <c r="H22" s="9">
        <f>SUM(H8:H11)</f>
        <v>167</v>
      </c>
      <c r="I22" s="8"/>
      <c r="J22" s="9">
        <f>SUM(J8:J11)</f>
        <v>166</v>
      </c>
    </row>
    <row r="23" spans="1:10" ht="15">
      <c r="A23" s="8" t="s">
        <v>65</v>
      </c>
      <c r="B23" s="9">
        <f>SUM(B12:B19)</f>
        <v>1</v>
      </c>
      <c r="C23" s="8"/>
      <c r="D23" s="9">
        <f>SUM(D12:D19)</f>
        <v>1</v>
      </c>
      <c r="E23" s="8"/>
      <c r="F23" s="9">
        <f>SUM(F12:F19)</f>
        <v>1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2015</v>
      </c>
      <c r="C28" s="8">
        <f>D1</f>
        <v>2016</v>
      </c>
      <c r="D28" s="8">
        <f>F1</f>
        <v>2017</v>
      </c>
      <c r="E28" s="8">
        <f>H1</f>
        <v>2018</v>
      </c>
      <c r="F28" s="8">
        <f>J1</f>
        <v>2019</v>
      </c>
    </row>
    <row r="29" spans="1:6" ht="15">
      <c r="A29" s="8" t="str">
        <f aca="true" t="shared" si="0" ref="A29:B33">A3</f>
        <v>ALBACORE</v>
      </c>
      <c r="B29" s="8">
        <f t="shared" si="0"/>
        <v>2</v>
      </c>
      <c r="C29" s="8">
        <f>D3</f>
        <v>1</v>
      </c>
      <c r="D29" s="8">
        <f>F3</f>
        <v>0</v>
      </c>
      <c r="E29" s="8">
        <f>H3</f>
        <v>0</v>
      </c>
      <c r="F29" s="8">
        <f>J3</f>
        <v>1</v>
      </c>
    </row>
    <row r="30" spans="1:6" ht="15">
      <c r="A30" s="8" t="str">
        <f t="shared" si="0"/>
        <v>BIGEYE TUNA</v>
      </c>
      <c r="B30" s="8">
        <f t="shared" si="0"/>
        <v>59</v>
      </c>
      <c r="C30" s="8">
        <f>D4</f>
        <v>34</v>
      </c>
      <c r="D30" s="8">
        <f>F4</f>
        <v>37</v>
      </c>
      <c r="E30" s="8">
        <f>H4</f>
        <v>27</v>
      </c>
      <c r="F30" s="8">
        <f>J4</f>
        <v>35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96</v>
      </c>
      <c r="C32" s="8">
        <f>D6</f>
        <v>117</v>
      </c>
      <c r="D32" s="8">
        <f>F6</f>
        <v>97</v>
      </c>
      <c r="E32" s="8">
        <f>H6</f>
        <v>84</v>
      </c>
      <c r="F32" s="8">
        <f>J6</f>
        <v>104</v>
      </c>
    </row>
    <row r="33" spans="1:6" ht="15">
      <c r="A33" s="8" t="str">
        <f t="shared" si="0"/>
        <v>YELLOWFIN TUNA</v>
      </c>
      <c r="B33" s="8">
        <f t="shared" si="0"/>
        <v>492</v>
      </c>
      <c r="C33" s="8">
        <f>D7</f>
        <v>464</v>
      </c>
      <c r="D33" s="8">
        <f>F7</f>
        <v>431</v>
      </c>
      <c r="E33" s="8">
        <f>H7</f>
        <v>562</v>
      </c>
      <c r="F33" s="8">
        <f>J7</f>
        <v>404</v>
      </c>
    </row>
    <row r="34" spans="1:6" ht="15">
      <c r="A34" s="8" t="str">
        <f>A22</f>
        <v>Billfish</v>
      </c>
      <c r="B34" s="9">
        <f>B22</f>
        <v>195</v>
      </c>
      <c r="C34" s="9">
        <f>D22</f>
        <v>152</v>
      </c>
      <c r="D34" s="9">
        <f>F22</f>
        <v>147</v>
      </c>
      <c r="E34" s="9">
        <f>H22</f>
        <v>167</v>
      </c>
      <c r="F34" s="9">
        <f>J22</f>
        <v>166</v>
      </c>
    </row>
    <row r="35" spans="1:6" ht="15">
      <c r="A35" s="8" t="str">
        <f>A23</f>
        <v>Shark</v>
      </c>
      <c r="B35" s="9">
        <f>B23</f>
        <v>1</v>
      </c>
      <c r="C35" s="9">
        <f>D23</f>
        <v>1</v>
      </c>
      <c r="D35" s="9">
        <f>F23</f>
        <v>1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2</v>
      </c>
      <c r="C3" s="4">
        <v>0.14285714285714285</v>
      </c>
      <c r="D3" s="3">
        <v>1</v>
      </c>
      <c r="E3" s="4">
        <v>0.07692307692307693</v>
      </c>
      <c r="F3" s="3">
        <v>0</v>
      </c>
      <c r="G3" s="4">
        <v>0</v>
      </c>
      <c r="H3" s="3">
        <v>0</v>
      </c>
      <c r="I3" s="4">
        <v>0</v>
      </c>
      <c r="J3" s="3">
        <v>1</v>
      </c>
      <c r="K3" s="4">
        <v>0.07142857142857142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11</v>
      </c>
      <c r="C5" s="4">
        <v>0.7857142857142857</v>
      </c>
      <c r="D5" s="3">
        <v>12</v>
      </c>
      <c r="E5" s="4">
        <v>0.9230769230769231</v>
      </c>
      <c r="F5" s="3">
        <v>6</v>
      </c>
      <c r="G5" s="4">
        <v>1</v>
      </c>
      <c r="H5" s="3">
        <v>12</v>
      </c>
      <c r="I5" s="4">
        <v>0.9230769230769231</v>
      </c>
      <c r="J5" s="3">
        <v>13</v>
      </c>
      <c r="K5" s="4">
        <v>0.9285714285714286</v>
      </c>
    </row>
    <row r="6" spans="1:11" ht="15">
      <c r="A6" s="2" t="s">
        <v>55</v>
      </c>
      <c r="B6" s="3">
        <v>1</v>
      </c>
      <c r="C6" s="4">
        <v>0.07142857142857142</v>
      </c>
      <c r="D6" s="3">
        <v>0</v>
      </c>
      <c r="E6" s="4">
        <v>0</v>
      </c>
      <c r="F6" s="3">
        <v>0</v>
      </c>
      <c r="G6" s="4">
        <v>0</v>
      </c>
      <c r="H6" s="3">
        <v>1</v>
      </c>
      <c r="I6" s="4">
        <v>0.07692307692307693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14</v>
      </c>
      <c r="C7" s="5"/>
      <c r="D7" s="6">
        <f>SUM(D2:D6)</f>
        <v>13</v>
      </c>
      <c r="E7" s="5"/>
      <c r="F7" s="6">
        <f>SUM(F2:F6)</f>
        <v>6</v>
      </c>
      <c r="G7" s="5"/>
      <c r="H7" s="6">
        <f>SUM(H2:H6)</f>
        <v>13</v>
      </c>
      <c r="I7" s="5"/>
      <c r="J7" s="6">
        <f>SUM(J2:J6)</f>
        <v>14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2015</v>
      </c>
      <c r="C1" s="53"/>
      <c r="D1" s="53">
        <v>2016</v>
      </c>
      <c r="E1" s="53"/>
      <c r="F1" s="53">
        <v>2017</v>
      </c>
      <c r="G1" s="53"/>
      <c r="H1" s="53">
        <v>2018</v>
      </c>
      <c r="I1" s="53"/>
      <c r="J1" s="53">
        <v>2019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2020-09-23T05:17:00Z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pniex2.wcpfc.local ([172.16.200.13]) by sp.wcpfc.int with Microsoft SMTPSVC(8.0.9200.16384);
  Wed, 23 Sep 2020 18:49:09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Subject">
    <vt:lpwstr>PS,TR</vt:lpwstr>
  </property>
</Properties>
</file>