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<sst xmlns="http://schemas.openxmlformats.org/spreadsheetml/2006/main" count="152" uniqueCount="67">
  <si>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</si>
  <si>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</si>
  <si>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</si>
  <si>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</si>
  <si>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</si>
  <si>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</si>
  <si>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</si>
  <si>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</si>
  <si>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</si>
  <si>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</si>
  <si>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</si>
  <si>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</si>
  <si>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</si>
  <si>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</si>
  <si>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</si>
  <si>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</si>
  <si>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</si>
  <si>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</si>
  <si>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</si>
  <si>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</si>
  <si>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</si>
  <si>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</si>
  <si>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</si>
  <si>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</si>
  <si>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</si>
  <si>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</si>
  <si>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</si>
  <si>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</si>
  <si>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</si>
  <si>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</si>
  <si>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</si>
  <si>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</si>
  <si>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</si>
  <si>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</si>
  <si>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</si>
  <si>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</si>
  <si>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</si>
  <si>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</si>
  <si>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</si>
  <si>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</si>
  <si>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</si>
  <si>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</si>
  <si>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</si>
  <si>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</si>
  <si>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</si>
  <si>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</si>
  <si>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</si>
  <si>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</si>
  <si>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</si>
  <si>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</si>
  <si>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</si>
  <si>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</si>
  <si>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</si>
  <si>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</si>
  <si>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</si>
  <si>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</si>
  <si>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</si>
  <si>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</si>
  <si>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</si>
  <si>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</si>
  <si>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</si>
  <si>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</si>
  <si>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</si>
  <si>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</si>
  <si>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</si>
  <si>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</si>
  <si>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American Samoa (US)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</si>
</sst>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5232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780574"/>
        <c:axId val="52025167"/>
      </c:barChart>
      <c:catAx>
        <c:axId val="5780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805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44400.65480324074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11</v>
      </c>
      <c r="C7" s="5"/>
      <c r="D7" s="6">
        <v>11</v>
      </c>
      <c r="E7" s="5"/>
      <c r="F7" s="6">
        <v>7</v>
      </c>
      <c r="G7" s="5"/>
      <c r="H7" s="6">
        <v>5</v>
      </c>
      <c r="I7" s="5"/>
      <c r="J7" s="6">
        <v>8</v>
      </c>
      <c r="K7" s="5"/>
    </row>
    <row r="8" spans="1:11" ht="15">
      <c r="A8" s="37" t="s">
        <v>44</v>
      </c>
      <c r="B8" s="3">
        <f>B7-SUM(B3:B6)</f>
        <v>11</v>
      </c>
      <c r="C8" s="4"/>
      <c r="D8" s="3">
        <f>D7-SUM(D3:D6)</f>
        <v>11</v>
      </c>
      <c r="E8" s="4"/>
      <c r="F8" s="3">
        <f>F7-SUM(F3:F6)</f>
        <v>7</v>
      </c>
      <c r="G8" s="4"/>
      <c r="H8" s="3">
        <f>H7-SUM(H3:H6)</f>
        <v>5</v>
      </c>
      <c r="I8" s="4"/>
      <c r="J8" s="3">
        <f>J7-SUM(J3:J6)</f>
        <v>8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1</v>
      </c>
      <c r="E4" s="4">
        <v>0.1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4</v>
      </c>
      <c r="C6" s="4">
        <v>0.4444444444444444</v>
      </c>
      <c r="D6" s="3">
        <v>3</v>
      </c>
      <c r="E6" s="4">
        <v>0.3</v>
      </c>
      <c r="F6" s="3">
        <v>4</v>
      </c>
      <c r="G6" s="4">
        <v>0.4</v>
      </c>
      <c r="H6" s="3">
        <v>6</v>
      </c>
      <c r="I6" s="4">
        <v>0.8571428571428571</v>
      </c>
      <c r="J6" s="3">
        <v>3</v>
      </c>
      <c r="K6" s="4">
        <v>0.6</v>
      </c>
    </row>
    <row r="7" spans="1:11" ht="15">
      <c r="A7" s="2" t="s">
        <v>51</v>
      </c>
      <c r="B7" s="3">
        <v>4</v>
      </c>
      <c r="C7" s="4">
        <v>0.4444444444444444</v>
      </c>
      <c r="D7" s="3">
        <v>6</v>
      </c>
      <c r="E7" s="4">
        <v>0.6</v>
      </c>
      <c r="F7" s="3">
        <v>5</v>
      </c>
      <c r="G7" s="4">
        <v>0.5</v>
      </c>
      <c r="H7" s="3">
        <v>1</v>
      </c>
      <c r="I7" s="4">
        <v>0.14285714285714285</v>
      </c>
      <c r="J7" s="3">
        <v>2</v>
      </c>
      <c r="K7" s="4">
        <v>0.4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1</v>
      </c>
      <c r="C9" s="4">
        <v>0.1111111111111111</v>
      </c>
      <c r="D9" s="3">
        <v>0</v>
      </c>
      <c r="E9" s="4">
        <v>0</v>
      </c>
      <c r="F9" s="3">
        <v>1</v>
      </c>
      <c r="G9" s="4">
        <v>0.1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9</v>
      </c>
      <c r="C20" s="5"/>
      <c r="D20" s="6">
        <f>SUM(D2:D19)</f>
        <v>10</v>
      </c>
      <c r="E20" s="5"/>
      <c r="F20" s="6">
        <f>SUM(F2:F19)</f>
        <v>10</v>
      </c>
      <c r="G20" s="5"/>
      <c r="H20" s="6">
        <f>SUM(H2:H19)</f>
        <v>7</v>
      </c>
      <c r="I20" s="5"/>
      <c r="J20" s="6">
        <f>SUM(J2:J19)</f>
        <v>5</v>
      </c>
      <c r="K20" s="5"/>
    </row>
    <row r="22" spans="1:10" ht="15">
      <c r="A22" s="8" t="s">
        <v>64</v>
      </c>
      <c r="B22" s="9">
        <f>SUM(B8:B11)</f>
        <v>1</v>
      </c>
      <c r="C22" s="8"/>
      <c r="D22" s="9">
        <f>SUM(D8:D11)</f>
        <v>0</v>
      </c>
      <c r="E22" s="8"/>
      <c r="F22" s="9">
        <f>SUM(F8:F11)</f>
        <v>1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2016</v>
      </c>
      <c r="C28" s="8">
        <f>D1</f>
        <v>2017</v>
      </c>
      <c r="D28" s="8">
        <f>F1</f>
        <v>2018</v>
      </c>
      <c r="E28" s="8">
        <f>H1</f>
        <v>2019</v>
      </c>
      <c r="F28" s="8">
        <f>J1</f>
        <v>2020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1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4</v>
      </c>
      <c r="C32" s="8">
        <f>D6</f>
        <v>3</v>
      </c>
      <c r="D32" s="8">
        <f>F6</f>
        <v>4</v>
      </c>
      <c r="E32" s="8">
        <f>H6</f>
        <v>6</v>
      </c>
      <c r="F32" s="8">
        <f>J6</f>
        <v>3</v>
      </c>
    </row>
    <row r="33" spans="1:6" ht="15">
      <c r="A33" s="8" t="str">
        <f t="shared" si="0"/>
        <v>YELLOWFIN TUNA</v>
      </c>
      <c r="B33" s="8">
        <f t="shared" si="0"/>
        <v>4</v>
      </c>
      <c r="C33" s="8">
        <f>D7</f>
        <v>6</v>
      </c>
      <c r="D33" s="8">
        <f>F7</f>
        <v>5</v>
      </c>
      <c r="E33" s="8">
        <f>H7</f>
        <v>1</v>
      </c>
      <c r="F33" s="8">
        <f>J7</f>
        <v>2</v>
      </c>
    </row>
    <row r="34" spans="1:6" ht="15">
      <c r="A34" s="8" t="str">
        <f>A22</f>
        <v>Billfish</v>
      </c>
      <c r="B34" s="9">
        <f>B22</f>
        <v>1</v>
      </c>
      <c r="C34" s="9">
        <f>D22</f>
        <v>0</v>
      </c>
      <c r="D34" s="9">
        <f>F22</f>
        <v>1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2016</v>
      </c>
      <c r="C1" s="53"/>
      <c r="D1" s="53">
        <v>2017</v>
      </c>
      <c r="E1" s="53"/>
      <c r="F1" s="53">
        <v>2018</v>
      </c>
      <c r="G1" s="53"/>
      <c r="H1" s="53">
        <v>2019</v>
      </c>
      <c r="I1" s="53"/>
      <c r="J1" s="53">
        <v>2020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YVMVSZUQ74CH-952211448-611</vt:lpwstr>
  </property>
  <property fmtid="{D5CDD505-2E9C-101B-9397-08002B2CF9AE}" pid="4" name="_dlc_DocIdItemGuid">
    <vt:lpwstr>0497ad01-a444-4a2f-9058-2ed81cded3af</vt:lpwstr>
  </property>
  <property fmtid="{D5CDD505-2E9C-101B-9397-08002B2CF9AE}" pid="5" name="_dlc_DocIdUrl">
    <vt:lpwstr>http://intranet/_layouts/15/DocIdRedir.aspx?ID=YVMVSZUQ74CH-952211448-611, YVMVSZUQ74CH-952211448-611</vt:lpwstr>
  </property>
</Properties>
</file>