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WCPFC-South" sheetId="5" r:id="rId5"/>
    <sheet name="WCPFC-North" sheetId="6" r:id="rId6"/>
    <sheet name="South-Pacific" sheetId="7" r:id="rId7"/>
    <sheet name="North-Pacific" sheetId="8" r:id="rId8"/>
  </sheets>
  <definedNames/>
  <calcPr fullCalcOnLoad="1"/>
</workbook>
</file>

<file path=xl/sharedStrings.xml><?xml version="1.0" encoding="utf-8"?>
<sst xmlns="http://schemas.openxmlformats.org/spreadsheetml/2006/main" count="152" uniqueCount="67">
  <si>
    <t>Flag/Charter country</t>
  </si>
  <si>
    <t>Date/Time generated</t>
  </si>
  <si>
    <t>Gear</t>
  </si>
  <si>
    <t>TROLL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</si>
  <si>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</si>
  <si>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</si>
  <si>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</si>
  <si>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</si>
  <si>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</si>
  <si>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</si>
  <si>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</si>
  <si>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</si>
  <si>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</si>
  <si>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</si>
  <si>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</si>
  <si>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</si>
  <si>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</si>
  <si>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</si>
  <si>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</si>
  <si>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</si>
  <si>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</si>
  <si>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</si>
  <si>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WCPFC-South</t>
  </si>
  <si>
    <t xml:space="preserve">Catches of albacore (Thunnus alalunga), striped marlin (Tetrapturus audax), swordfish (Xiphias gladius) and Pacific bluefin tuna (Thunnus orientalis) in the WCPFC Statistical Area south of the Equator </t>
  </si>
  <si>
    <t>SciData - Section 1</t>
  </si>
  <si>
    <t>WCPFC-North</t>
  </si>
  <si>
    <t xml:space="preserve">Catches of albacore (Thunnus alalunga), striped marlin (Tetrapturus audax), swordfish (Xiphias gladius) and Pacific bluefin tuna (Thunnus orientalis) in the WCPFC Statistical Area NORTH of the Equator </t>
  </si>
  <si>
    <t>South-Pacific</t>
  </si>
  <si>
    <t xml:space="preserve">Catches of albacore (Thunnus alalunga), striped marlin (Tetrapturus audax), swordfish (Xiphias gladius) and Pacific bluefin tuna (Thunnus orientalis) in the Pacific Ocean SOUTH of the Equator </t>
  </si>
  <si>
    <t>North Pacific</t>
  </si>
  <si>
    <t xml:space="preserve">Catches of albacore (Thunnus alalunga), striped marlin (Tetrapturus audax), swordfish (Xiphias gladius) and Pacific bluefin tuna (Thunnus orientalis) in the Pacific Ocean NORTH of the Equator 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</si>
  <si>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</si>
  <si>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</si>
  <si>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</si>
  <si>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</si>
  <si>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</si>
  <si>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</si>
  <si>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Vessel category</t>
  </si>
  <si>
    <t xml:space="preserve">No. </t>
  </si>
  <si>
    <t>%</t>
  </si>
  <si>
    <t>0 - 50 GRT</t>
  </si>
  <si>
    <t>51 - 150 GRT</t>
  </si>
  <si>
    <t>150+ GRT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</si>
  <si>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</si>
  <si>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</si>
  <si>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</si>
  <si>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</si>
  <si>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</si>
  <si>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</si>
  <si>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</si>
  <si>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</si>
  <si>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</si>
  <si>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</si>
  <si>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</si>
  <si>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</si>
  <si>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</si>
  <si>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</si>
  <si>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</si>
  <si>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</si>
  <si>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</si>
  <si>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</si>
  <si>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</si>
  <si>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</si>
  <si>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</si>
  <si>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</si>
  <si>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</si>
  <si>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Hawaii (US) Troll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</si>
</sst>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17" fontId="57" fillId="5" borderId="10" xfId="0" applyNumberFormat="1" applyFont="1" applyFill="1" applyBorder="1" applyAlignment="1" quotePrefix="1">
      <alignment horizontal="center" vertical="center" wrapText="1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62" fillId="0" borderId="12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 horizontal="left" vertical="top" wrapText="1"/>
    </xf>
    <xf numFmtId="0" fontId="63" fillId="13" borderId="15" xfId="0" applyFont="1" applyFill="1" applyBorder="1" applyAlignment="1">
      <alignment/>
    </xf>
    <xf numFmtId="0" fontId="63" fillId="0" borderId="16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left" vertical="top" wrapText="1"/>
    </xf>
    <xf numFmtId="0" fontId="65" fillId="8" borderId="11" xfId="0" applyFont="1" applyFill="1" applyBorder="1" applyAlignment="1">
      <alignment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1" xfId="0" applyFont="1" applyFill="1" applyBorder="1" applyAlignment="1">
      <alignment/>
    </xf>
    <xf numFmtId="0" fontId="65" fillId="13" borderId="15" xfId="0" applyFont="1" applyFill="1" applyBorder="1" applyAlignment="1">
      <alignment horizontal="center"/>
    </xf>
    <xf numFmtId="0" fontId="65" fillId="13" borderId="15" xfId="0" applyFont="1" applyFill="1" applyBorder="1" applyAlignment="1">
      <alignment/>
    </xf>
    <xf numFmtId="0" fontId="65" fillId="11" borderId="11" xfId="0" applyFont="1" applyFill="1" applyBorder="1" applyAlignment="1">
      <alignment/>
    </xf>
    <xf numFmtId="0" fontId="65" fillId="11" borderId="13" xfId="0" applyFont="1" applyFill="1" applyBorder="1" applyAlignment="1">
      <alignment/>
    </xf>
    <xf numFmtId="3" fontId="56" fillId="0" borderId="0" xfId="0" applyNumberFormat="1" applyFont="1" applyAlignment="1">
      <alignment/>
    </xf>
    <xf numFmtId="17" fontId="57" fillId="36" borderId="10" xfId="0" applyNumberFormat="1" applyFont="1" applyFill="1" applyBorder="1" applyAlignment="1" quotePrefix="1">
      <alignment horizontal="center" vertical="center" wrapText="1"/>
    </xf>
    <xf numFmtId="0" fontId="66" fillId="0" borderId="13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51 - 150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ser>
          <c:idx val="3"/>
          <c:order val="4"/>
          <c:tx>
            <c:strRef>
              <c:f>Vessels!$A$8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(Vessels!$B$8,Vessels!$D$8,Vessels!$F$8,Vessels!$H$8,Vessels!$J$8)</c:f>
              <c:numCache/>
            </c:numRef>
          </c:val>
        </c:ser>
        <c:overlap val="100"/>
        <c:axId val="66729916"/>
        <c:axId val="31866701"/>
      </c:barChart>
      <c:catAx>
        <c:axId val="667299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866701"/>
        <c:crosses val="autoZero"/>
        <c:auto val="1"/>
        <c:lblOffset val="100"/>
        <c:tickLblSkip val="1"/>
        <c:noMultiLvlLbl val="0"/>
      </c:catAx>
      <c:valAx>
        <c:axId val="31866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7299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"/>
          <c:y val="0.9185"/>
          <c:w val="0.4467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10813178"/>
        <c:axId val="66101459"/>
      </c:barChart>
      <c:catAx>
        <c:axId val="108131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101459"/>
        <c:crosses val="autoZero"/>
        <c:auto val="1"/>
        <c:lblOffset val="100"/>
        <c:tickLblSkip val="1"/>
        <c:noMultiLvlLbl val="0"/>
      </c:catAx>
      <c:valAx>
        <c:axId val="66101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81317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9525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152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26</xdr:col>
      <xdr:colOff>238125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72009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E1" sqref="E1:E2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4" width="9.140625" style="10" customWidth="1"/>
    <col min="5" max="5" width="18.421875" style="10" customWidth="1"/>
    <col min="6" max="16384" width="9.140625" style="10" customWidth="1"/>
  </cols>
  <sheetData>
    <row r="1" spans="1:5" ht="18.75">
      <c r="A1" s="34" t="s">
        <v>0</v>
      </c>
      <c r="B1" s="49" t="s">
        <v>66</v>
      </c>
      <c r="C1" s="50"/>
      <c r="E1" s="42" t="s">
        <v>1</v>
      </c>
    </row>
    <row r="2" spans="1:5" ht="19.5" thickBot="1">
      <c r="A2" s="35" t="s">
        <v>2</v>
      </c>
      <c r="B2" s="51" t="s">
        <v>3</v>
      </c>
      <c r="C2" s="52"/>
      <c r="E2" s="55">
        <v>44400.65663194445</v>
      </c>
    </row>
    <row r="3" spans="1:3" ht="12" customHeight="1" thickBot="1">
      <c r="A3" s="15"/>
      <c r="B3" s="16"/>
      <c r="C3" s="15"/>
    </row>
    <row r="4" spans="1:3" ht="12">
      <c r="A4" s="31" t="s">
        <v>4</v>
      </c>
      <c r="B4" s="43" t="s">
        <v>5</v>
      </c>
      <c r="C4" s="44"/>
    </row>
    <row r="5" spans="1:3" ht="15" customHeight="1">
      <c r="A5" s="17" t="s">
        <v>6</v>
      </c>
      <c r="B5" s="45" t="s">
        <v>7</v>
      </c>
      <c r="C5" s="46"/>
    </row>
    <row r="6" spans="1:3" ht="13.5" customHeight="1" thickBot="1">
      <c r="A6" s="18" t="s">
        <v>8</v>
      </c>
      <c r="B6" s="47" t="s">
        <v>9</v>
      </c>
      <c r="C6" s="48"/>
    </row>
    <row r="7" spans="1:3" ht="12">
      <c r="A7" s="19"/>
      <c r="B7" s="20"/>
      <c r="C7" s="15"/>
    </row>
    <row r="8" spans="1:3" ht="12.75" thickBot="1">
      <c r="A8" s="32" t="s">
        <v>10</v>
      </c>
      <c r="B8" s="33" t="s">
        <v>11</v>
      </c>
      <c r="C8" s="21" t="s">
        <v>12</v>
      </c>
    </row>
    <row r="9" spans="1:3" ht="48">
      <c r="A9" s="11" t="s">
        <v>13</v>
      </c>
      <c r="B9" s="22" t="s">
        <v>14</v>
      </c>
      <c r="C9" s="23" t="s">
        <v>15</v>
      </c>
    </row>
    <row r="10" spans="1:3" ht="36">
      <c r="A10" s="12" t="s">
        <v>16</v>
      </c>
      <c r="B10" s="24" t="s">
        <v>17</v>
      </c>
      <c r="C10" s="25" t="s">
        <v>18</v>
      </c>
    </row>
    <row r="11" spans="1:3" ht="24">
      <c r="A11" s="12" t="s">
        <v>19</v>
      </c>
      <c r="B11" s="24" t="s">
        <v>20</v>
      </c>
      <c r="C11" s="25" t="s">
        <v>21</v>
      </c>
    </row>
    <row r="12" spans="1:3" ht="24">
      <c r="A12" s="12" t="s">
        <v>22</v>
      </c>
      <c r="B12" s="24" t="s">
        <v>23</v>
      </c>
      <c r="C12" s="25" t="s">
        <v>24</v>
      </c>
    </row>
    <row r="13" spans="1:3" ht="24">
      <c r="A13" s="12" t="s">
        <v>25</v>
      </c>
      <c r="B13" s="24" t="s">
        <v>26</v>
      </c>
      <c r="C13" s="25" t="s">
        <v>24</v>
      </c>
    </row>
    <row r="14" spans="1:3" ht="24">
      <c r="A14" s="12" t="s">
        <v>27</v>
      </c>
      <c r="B14" s="24" t="s">
        <v>28</v>
      </c>
      <c r="C14" s="25" t="s">
        <v>24</v>
      </c>
    </row>
    <row r="15" spans="1:3" ht="24">
      <c r="A15" s="12" t="s">
        <v>29</v>
      </c>
      <c r="B15" s="24" t="s">
        <v>30</v>
      </c>
      <c r="C15" s="25" t="s">
        <v>24</v>
      </c>
    </row>
    <row r="16" spans="1:3" ht="12.75" thickBot="1">
      <c r="A16" s="15"/>
      <c r="B16" s="15"/>
      <c r="C16" s="15"/>
    </row>
    <row r="17" spans="1:3" ht="12">
      <c r="A17" s="26" t="s">
        <v>31</v>
      </c>
      <c r="B17" s="27" t="s">
        <v>32</v>
      </c>
      <c r="C17" s="28" t="s">
        <v>33</v>
      </c>
    </row>
    <row r="18" spans="1:3" ht="16.5" thickBot="1">
      <c r="A18" s="38" t="s">
        <v>34</v>
      </c>
      <c r="B18" s="39" t="s">
        <v>35</v>
      </c>
      <c r="C18" s="40">
        <v>43965</v>
      </c>
    </row>
    <row r="19" spans="1:3" ht="12.75" thickBot="1">
      <c r="A19" s="41">
        <v>0</v>
      </c>
      <c r="B19" s="29" t="s">
        <v>36</v>
      </c>
      <c r="C19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'WCPFC-South'!A1" display="WCPFC-South"/>
    <hyperlink ref="A13" location="'WCPFC-North'!A1" display="WCPFC-North"/>
    <hyperlink ref="A14" location="'South-Pacific'!A1" display="South-Pacific"/>
    <hyperlink ref="A15" location="'North-Pacific'!A1" display="North Pacifi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37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>
      <c r="A2" s="54"/>
      <c r="B2" s="13" t="s">
        <v>38</v>
      </c>
      <c r="C2" s="13" t="s">
        <v>39</v>
      </c>
      <c r="D2" s="13" t="s">
        <v>38</v>
      </c>
      <c r="E2" s="13" t="s">
        <v>39</v>
      </c>
      <c r="F2" s="13" t="s">
        <v>38</v>
      </c>
      <c r="G2" s="13" t="s">
        <v>39</v>
      </c>
      <c r="H2" s="13" t="s">
        <v>38</v>
      </c>
      <c r="I2" s="13" t="s">
        <v>39</v>
      </c>
      <c r="J2" s="13" t="s">
        <v>38</v>
      </c>
      <c r="K2" s="13" t="s">
        <v>39</v>
      </c>
    </row>
    <row r="3" spans="1:11" ht="15">
      <c r="A3" s="7" t="s">
        <v>40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7" t="s">
        <v>41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7" t="s">
        <v>42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7"/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v>1564</v>
      </c>
      <c r="C7" s="5"/>
      <c r="D7" s="6">
        <v>1394</v>
      </c>
      <c r="E7" s="5"/>
      <c r="F7" s="6">
        <v>1380</v>
      </c>
      <c r="G7" s="5"/>
      <c r="H7" s="6">
        <v>1293</v>
      </c>
      <c r="I7" s="5"/>
      <c r="J7" s="6">
        <v>1122</v>
      </c>
      <c r="K7" s="5"/>
    </row>
    <row r="8" spans="1:11" ht="15">
      <c r="A8" s="37" t="s">
        <v>44</v>
      </c>
      <c r="B8" s="3">
        <f>B7-SUM(B3:B6)</f>
        <v>1564</v>
      </c>
      <c r="C8" s="4"/>
      <c r="D8" s="3">
        <f>D7-SUM(D3:D6)</f>
        <v>1394</v>
      </c>
      <c r="E8" s="4"/>
      <c r="F8" s="3">
        <f>F7-SUM(F3:F6)</f>
        <v>1380</v>
      </c>
      <c r="G8" s="4"/>
      <c r="H8" s="3">
        <f>H7-SUM(H3:H6)</f>
        <v>1293</v>
      </c>
      <c r="I8" s="4"/>
      <c r="J8" s="3">
        <f>J7-SUM(J3:J6)</f>
        <v>1122</v>
      </c>
      <c r="K8" s="4"/>
    </row>
    <row r="10" spans="2:10" ht="15">
      <c r="B10" s="36"/>
      <c r="D10" s="36"/>
      <c r="F10" s="36"/>
      <c r="H10" s="36"/>
      <c r="J10" s="36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54" t="s">
        <v>45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 customHeight="1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1</v>
      </c>
      <c r="C3" s="4">
        <v>0.0013003901170351106</v>
      </c>
      <c r="D3" s="3">
        <v>0</v>
      </c>
      <c r="E3" s="4">
        <v>0</v>
      </c>
      <c r="F3" s="3">
        <v>0</v>
      </c>
      <c r="G3" s="4">
        <v>0</v>
      </c>
      <c r="H3" s="3">
        <v>1</v>
      </c>
      <c r="I3" s="4">
        <v>0.001392757660167131</v>
      </c>
      <c r="J3" s="3">
        <v>0</v>
      </c>
      <c r="K3" s="4">
        <v>0</v>
      </c>
    </row>
    <row r="4" spans="1:11" ht="15">
      <c r="A4" s="2" t="s">
        <v>48</v>
      </c>
      <c r="B4" s="3">
        <v>34</v>
      </c>
      <c r="C4" s="4">
        <v>0.044213263979193757</v>
      </c>
      <c r="D4" s="3">
        <v>37</v>
      </c>
      <c r="E4" s="4">
        <v>0.051893408134642355</v>
      </c>
      <c r="F4" s="3">
        <v>27</v>
      </c>
      <c r="G4" s="4">
        <v>0.03214285714285714</v>
      </c>
      <c r="H4" s="3">
        <v>35</v>
      </c>
      <c r="I4" s="4">
        <v>0.04874651810584958</v>
      </c>
      <c r="J4" s="3">
        <v>18</v>
      </c>
      <c r="K4" s="4">
        <v>0.03711340206185567</v>
      </c>
    </row>
    <row r="5" spans="1:11" ht="15">
      <c r="A5" s="2" t="s">
        <v>49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50</v>
      </c>
      <c r="B6" s="3">
        <v>117</v>
      </c>
      <c r="C6" s="4">
        <v>0.15214564369310793</v>
      </c>
      <c r="D6" s="3">
        <v>97</v>
      </c>
      <c r="E6" s="4">
        <v>0.13604488078541374</v>
      </c>
      <c r="F6" s="3">
        <v>84</v>
      </c>
      <c r="G6" s="4">
        <v>0.1</v>
      </c>
      <c r="H6" s="3">
        <v>105</v>
      </c>
      <c r="I6" s="4">
        <v>0.14623955431754876</v>
      </c>
      <c r="J6" s="3">
        <v>78</v>
      </c>
      <c r="K6" s="4">
        <v>0.16082474226804125</v>
      </c>
    </row>
    <row r="7" spans="1:11" ht="15">
      <c r="A7" s="2" t="s">
        <v>51</v>
      </c>
      <c r="B7" s="3">
        <v>464</v>
      </c>
      <c r="C7" s="4">
        <v>0.6033810143042913</v>
      </c>
      <c r="D7" s="3">
        <v>431</v>
      </c>
      <c r="E7" s="4">
        <v>0.6044880785413744</v>
      </c>
      <c r="F7" s="3">
        <v>562</v>
      </c>
      <c r="G7" s="4">
        <v>0.669047619047619</v>
      </c>
      <c r="H7" s="3">
        <v>410</v>
      </c>
      <c r="I7" s="4">
        <v>0.5710306406685237</v>
      </c>
      <c r="J7" s="3">
        <v>290</v>
      </c>
      <c r="K7" s="4">
        <v>0.5979381443298969</v>
      </c>
    </row>
    <row r="8" spans="1:11" ht="15">
      <c r="A8" s="2" t="s">
        <v>52</v>
      </c>
      <c r="B8" s="3">
        <v>3</v>
      </c>
      <c r="C8" s="4">
        <v>0.0039011703511053317</v>
      </c>
      <c r="D8" s="3">
        <v>2</v>
      </c>
      <c r="E8" s="4">
        <v>0.002805049088359046</v>
      </c>
      <c r="F8" s="3">
        <v>2</v>
      </c>
      <c r="G8" s="4">
        <v>0.002380952380952381</v>
      </c>
      <c r="H8" s="3">
        <v>2</v>
      </c>
      <c r="I8" s="4">
        <v>0.002785515320334262</v>
      </c>
      <c r="J8" s="3">
        <v>1</v>
      </c>
      <c r="K8" s="4">
        <v>0.002061855670103093</v>
      </c>
    </row>
    <row r="9" spans="1:11" ht="15">
      <c r="A9" s="2" t="s">
        <v>53</v>
      </c>
      <c r="B9" s="3">
        <v>137</v>
      </c>
      <c r="C9" s="4">
        <v>0.17815344603381014</v>
      </c>
      <c r="D9" s="3">
        <v>139</v>
      </c>
      <c r="E9" s="4">
        <v>0.1949509116409537</v>
      </c>
      <c r="F9" s="3">
        <v>152</v>
      </c>
      <c r="G9" s="4">
        <v>0.18095238095238095</v>
      </c>
      <c r="H9" s="3">
        <v>152</v>
      </c>
      <c r="I9" s="4">
        <v>0.2116991643454039</v>
      </c>
      <c r="J9" s="3">
        <v>88</v>
      </c>
      <c r="K9" s="4">
        <v>0.18144329896907216</v>
      </c>
    </row>
    <row r="10" spans="1:11" ht="15">
      <c r="A10" s="2" t="s">
        <v>54</v>
      </c>
      <c r="B10" s="3">
        <v>12</v>
      </c>
      <c r="C10" s="4">
        <v>0.015604681404421327</v>
      </c>
      <c r="D10" s="3">
        <v>6</v>
      </c>
      <c r="E10" s="4">
        <v>0.008415147265077139</v>
      </c>
      <c r="F10" s="3">
        <v>12</v>
      </c>
      <c r="G10" s="4">
        <v>0.014285714285714285</v>
      </c>
      <c r="H10" s="3">
        <v>13</v>
      </c>
      <c r="I10" s="4">
        <v>0.018105849582172703</v>
      </c>
      <c r="J10" s="3">
        <v>10</v>
      </c>
      <c r="K10" s="4">
        <v>0.020618556701030927</v>
      </c>
    </row>
    <row r="11" spans="1:11" ht="15">
      <c r="A11" s="2" t="s">
        <v>55</v>
      </c>
      <c r="B11" s="3">
        <v>0</v>
      </c>
      <c r="C11" s="4">
        <v>0</v>
      </c>
      <c r="D11" s="3">
        <v>0</v>
      </c>
      <c r="E11" s="4">
        <v>0</v>
      </c>
      <c r="F11" s="3">
        <v>1</v>
      </c>
      <c r="G11" s="4">
        <v>0.0011904761904761906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56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57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58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59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60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61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62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63</v>
      </c>
      <c r="B19" s="3">
        <v>1</v>
      </c>
      <c r="C19" s="4">
        <v>0.0013003901170351106</v>
      </c>
      <c r="D19" s="3">
        <v>1</v>
      </c>
      <c r="E19" s="4">
        <v>0.001402524544179523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4" t="s">
        <v>43</v>
      </c>
      <c r="B20" s="6">
        <f>SUM(B2:B19)</f>
        <v>769</v>
      </c>
      <c r="C20" s="5"/>
      <c r="D20" s="6">
        <f>SUM(D2:D19)</f>
        <v>713</v>
      </c>
      <c r="E20" s="5"/>
      <c r="F20" s="6">
        <f>SUM(F2:F19)</f>
        <v>840</v>
      </c>
      <c r="G20" s="5"/>
      <c r="H20" s="6">
        <f>SUM(H2:H19)</f>
        <v>718</v>
      </c>
      <c r="I20" s="5"/>
      <c r="J20" s="6">
        <f>SUM(J2:J19)</f>
        <v>485</v>
      </c>
      <c r="K20" s="5"/>
    </row>
    <row r="22" spans="1:10" ht="15">
      <c r="A22" s="8" t="s">
        <v>64</v>
      </c>
      <c r="B22" s="9">
        <f>SUM(B8:B11)</f>
        <v>152</v>
      </c>
      <c r="C22" s="8"/>
      <c r="D22" s="9">
        <f>SUM(D8:D11)</f>
        <v>147</v>
      </c>
      <c r="E22" s="8"/>
      <c r="F22" s="9">
        <f>SUM(F8:F11)</f>
        <v>167</v>
      </c>
      <c r="G22" s="8"/>
      <c r="H22" s="9">
        <f>SUM(H8:H11)</f>
        <v>167</v>
      </c>
      <c r="I22" s="8"/>
      <c r="J22" s="9">
        <f>SUM(J8:J11)</f>
        <v>99</v>
      </c>
    </row>
    <row r="23" spans="1:10" ht="15">
      <c r="A23" s="8" t="s">
        <v>65</v>
      </c>
      <c r="B23" s="9">
        <f>SUM(B12:B19)</f>
        <v>1</v>
      </c>
      <c r="C23" s="8"/>
      <c r="D23" s="9">
        <f>SUM(D12:D19)</f>
        <v>1</v>
      </c>
      <c r="E23" s="8"/>
      <c r="F23" s="9">
        <f>SUM(F12:F19)</f>
        <v>0</v>
      </c>
      <c r="G23" s="8"/>
      <c r="H23" s="9">
        <f>SUM(H12:H19)</f>
        <v>0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2016</v>
      </c>
      <c r="C28" s="8">
        <f>D1</f>
        <v>2017</v>
      </c>
      <c r="D28" s="8">
        <f>F1</f>
        <v>2018</v>
      </c>
      <c r="E28" s="8">
        <f>H1</f>
        <v>2019</v>
      </c>
      <c r="F28" s="8">
        <f>J1</f>
        <v>2020</v>
      </c>
    </row>
    <row r="29" spans="1:6" ht="15">
      <c r="A29" s="8" t="str">
        <f aca="true" t="shared" si="0" ref="A29:B33">A3</f>
        <v>ALBACORE</v>
      </c>
      <c r="B29" s="8">
        <f t="shared" si="0"/>
        <v>1</v>
      </c>
      <c r="C29" s="8">
        <f>D3</f>
        <v>0</v>
      </c>
      <c r="D29" s="8">
        <f>F3</f>
        <v>0</v>
      </c>
      <c r="E29" s="8">
        <f>H3</f>
        <v>1</v>
      </c>
      <c r="F29" s="8">
        <f>J3</f>
        <v>0</v>
      </c>
    </row>
    <row r="30" spans="1:6" ht="15">
      <c r="A30" s="8" t="str">
        <f t="shared" si="0"/>
        <v>BIGEYE TUNA</v>
      </c>
      <c r="B30" s="8">
        <f t="shared" si="0"/>
        <v>34</v>
      </c>
      <c r="C30" s="8">
        <f>D4</f>
        <v>37</v>
      </c>
      <c r="D30" s="8">
        <f>F4</f>
        <v>27</v>
      </c>
      <c r="E30" s="8">
        <f>H4</f>
        <v>35</v>
      </c>
      <c r="F30" s="8">
        <f>J4</f>
        <v>18</v>
      </c>
    </row>
    <row r="31" spans="1:6" ht="15">
      <c r="A31" s="8" t="str">
        <f t="shared" si="0"/>
        <v>PACIFIC BLUEFIN TUNA</v>
      </c>
      <c r="B31" s="8">
        <f t="shared" si="0"/>
        <v>0</v>
      </c>
      <c r="C31" s="8">
        <f>D5</f>
        <v>0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117</v>
      </c>
      <c r="C32" s="8">
        <f>D6</f>
        <v>97</v>
      </c>
      <c r="D32" s="8">
        <f>F6</f>
        <v>84</v>
      </c>
      <c r="E32" s="8">
        <f>H6</f>
        <v>105</v>
      </c>
      <c r="F32" s="8">
        <f>J6</f>
        <v>78</v>
      </c>
    </row>
    <row r="33" spans="1:6" ht="15">
      <c r="A33" s="8" t="str">
        <f t="shared" si="0"/>
        <v>YELLOWFIN TUNA</v>
      </c>
      <c r="B33" s="8">
        <f t="shared" si="0"/>
        <v>464</v>
      </c>
      <c r="C33" s="8">
        <f>D7</f>
        <v>431</v>
      </c>
      <c r="D33" s="8">
        <f>F7</f>
        <v>562</v>
      </c>
      <c r="E33" s="8">
        <f>H7</f>
        <v>410</v>
      </c>
      <c r="F33" s="8">
        <f>J7</f>
        <v>290</v>
      </c>
    </row>
    <row r="34" spans="1:6" ht="15">
      <c r="A34" s="8" t="str">
        <f>A22</f>
        <v>Billfish</v>
      </c>
      <c r="B34" s="9">
        <f>B22</f>
        <v>152</v>
      </c>
      <c r="C34" s="9">
        <f>D22</f>
        <v>147</v>
      </c>
      <c r="D34" s="9">
        <f>F22</f>
        <v>167</v>
      </c>
      <c r="E34" s="9">
        <f>H22</f>
        <v>167</v>
      </c>
      <c r="F34" s="9">
        <f>J22</f>
        <v>99</v>
      </c>
    </row>
    <row r="35" spans="1:6" ht="15">
      <c r="A35" s="8" t="str">
        <f>A23</f>
        <v>Shark</v>
      </c>
      <c r="B35" s="9">
        <f>B23</f>
        <v>1</v>
      </c>
      <c r="C35" s="9">
        <f>D23</f>
        <v>1</v>
      </c>
      <c r="D35" s="9">
        <f>F23</f>
        <v>0</v>
      </c>
      <c r="E35" s="9">
        <f>H23</f>
        <v>0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1</v>
      </c>
      <c r="C3" s="4">
        <v>0.07692307692307693</v>
      </c>
      <c r="D3" s="3">
        <v>0</v>
      </c>
      <c r="E3" s="4">
        <v>0</v>
      </c>
      <c r="F3" s="3">
        <v>0</v>
      </c>
      <c r="G3" s="4">
        <v>0</v>
      </c>
      <c r="H3" s="3">
        <v>1</v>
      </c>
      <c r="I3" s="4">
        <v>0.07142857142857142</v>
      </c>
      <c r="J3" s="3">
        <v>0</v>
      </c>
      <c r="K3" s="4">
        <v>0</v>
      </c>
    </row>
    <row r="4" spans="1:11" ht="15">
      <c r="A4" s="2" t="s">
        <v>49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54</v>
      </c>
      <c r="B5" s="3">
        <v>12</v>
      </c>
      <c r="C5" s="4">
        <v>0.9230769230769231</v>
      </c>
      <c r="D5" s="3">
        <v>6</v>
      </c>
      <c r="E5" s="4">
        <v>1</v>
      </c>
      <c r="F5" s="3">
        <v>12</v>
      </c>
      <c r="G5" s="4">
        <v>0.9230769230769231</v>
      </c>
      <c r="H5" s="3">
        <v>13</v>
      </c>
      <c r="I5" s="4">
        <v>0.9285714285714286</v>
      </c>
      <c r="J5" s="3">
        <v>10</v>
      </c>
      <c r="K5" s="4">
        <v>1</v>
      </c>
    </row>
    <row r="6" spans="1:11" ht="15">
      <c r="A6" s="2" t="s">
        <v>55</v>
      </c>
      <c r="B6" s="3">
        <v>0</v>
      </c>
      <c r="C6" s="4">
        <v>0</v>
      </c>
      <c r="D6" s="3">
        <v>0</v>
      </c>
      <c r="E6" s="4">
        <v>0</v>
      </c>
      <c r="F6" s="3">
        <v>1</v>
      </c>
      <c r="G6" s="4">
        <v>0.07692307692307693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43</v>
      </c>
      <c r="B7" s="6">
        <f>SUM(B2:B6)</f>
        <v>13</v>
      </c>
      <c r="C7" s="5"/>
      <c r="D7" s="6">
        <f>SUM(D2:D6)</f>
        <v>6</v>
      </c>
      <c r="E7" s="5"/>
      <c r="F7" s="6">
        <f>SUM(F2:F6)</f>
        <v>13</v>
      </c>
      <c r="G7" s="5"/>
      <c r="H7" s="6">
        <f>SUM(H2:H6)</f>
        <v>14</v>
      </c>
      <c r="I7" s="5"/>
      <c r="J7" s="6">
        <f>SUM(J2:J6)</f>
        <v>10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1</v>
      </c>
      <c r="C3" s="4">
        <v>0.07692307692307693</v>
      </c>
      <c r="D3" s="3">
        <v>0</v>
      </c>
      <c r="E3" s="4">
        <v>0</v>
      </c>
      <c r="F3" s="3">
        <v>0</v>
      </c>
      <c r="G3" s="4">
        <v>0</v>
      </c>
      <c r="H3" s="3">
        <v>1</v>
      </c>
      <c r="I3" s="4">
        <v>0.07142857142857142</v>
      </c>
      <c r="J3" s="3">
        <v>0</v>
      </c>
      <c r="K3" s="4">
        <v>0</v>
      </c>
    </row>
    <row r="4" spans="1:11" ht="15">
      <c r="A4" s="2" t="s">
        <v>49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54</v>
      </c>
      <c r="B5" s="3">
        <v>12</v>
      </c>
      <c r="C5" s="4">
        <v>0.9230769230769231</v>
      </c>
      <c r="D5" s="3">
        <v>6</v>
      </c>
      <c r="E5" s="4">
        <v>1</v>
      </c>
      <c r="F5" s="3">
        <v>12</v>
      </c>
      <c r="G5" s="4">
        <v>0.9230769230769231</v>
      </c>
      <c r="H5" s="3">
        <v>13</v>
      </c>
      <c r="I5" s="4">
        <v>0.9285714285714286</v>
      </c>
      <c r="J5" s="3">
        <v>10</v>
      </c>
      <c r="K5" s="4">
        <v>1</v>
      </c>
    </row>
    <row r="6" spans="1:11" ht="15">
      <c r="A6" s="2" t="s">
        <v>55</v>
      </c>
      <c r="B6" s="3">
        <v>0</v>
      </c>
      <c r="C6" s="4">
        <v>0</v>
      </c>
      <c r="D6" s="3">
        <v>0</v>
      </c>
      <c r="E6" s="4">
        <v>0</v>
      </c>
      <c r="F6" s="3">
        <v>1</v>
      </c>
      <c r="G6" s="4">
        <v>0.07692307692307693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43</v>
      </c>
      <c r="B7" s="6">
        <f>SUM(B2:B6)</f>
        <v>13</v>
      </c>
      <c r="C7" s="5"/>
      <c r="D7" s="6">
        <f>SUM(D2:D6)</f>
        <v>6</v>
      </c>
      <c r="E7" s="5"/>
      <c r="F7" s="6">
        <f>SUM(F2:F6)</f>
        <v>13</v>
      </c>
      <c r="G7" s="5"/>
      <c r="H7" s="6">
        <f>SUM(H2:H6)</f>
        <v>14</v>
      </c>
      <c r="I7" s="5"/>
      <c r="J7" s="6">
        <f>SUM(J2:J6)</f>
        <v>10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2021-07-23T04:45:33Z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 ; , { } [@[{0}]] 1033</vt:lpwstr>
  </property>
  <property fmtid="{D5CDD505-2E9C-101B-9397-08002B2CF9AE}" pid="3" name="_dlc_DocId">
    <vt:lpwstr>YVMVSZUQ74CH-952211448-613</vt:lpwstr>
  </property>
  <property fmtid="{D5CDD505-2E9C-101B-9397-08002B2CF9AE}" pid="4" name="_dlc_DocIdItemGuid">
    <vt:lpwstr>cb1be3bf-230d-4537-86b9-a3ba3cd415a0</vt:lpwstr>
  </property>
  <property fmtid="{D5CDD505-2E9C-101B-9397-08002B2CF9AE}" pid="5" name="_dlc_DocIdUrl">
    <vt:lpwstr>http://intranet/_layouts/15/DocIdRedir.aspx?ID=YVMVSZUQ74CH-952211448-613, YVMVSZUQ74CH-952211448-613</vt:lpwstr>
  </property>
</Properties>
</file>