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<sst xmlns="http://schemas.openxmlformats.org/spreadsheetml/2006/main" count="57" uniqueCount="49">
  <si>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</si>
  <si>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</si>
  <si>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</si>
  <si>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</si>
  <si>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</si>
  <si>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</si>
  <si>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</si>
  <si>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</si>
  <si>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</si>
  <si>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</si>
  <si>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</si>
  <si>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</si>
  <si>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</si>
  <si>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</si>
  <si>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</si>
  <si>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</si>
  <si>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</si>
  <si>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</si>
  <si>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</si>
  <si>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</si>
  <si>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</si>
  <si>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</si>
  <si>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</si>
  <si>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</si>
  <si>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</si>
  <si>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</si>
  <si>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</si>
  <si>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</si>
  <si>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</si>
  <si>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</si>
  <si>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</si>
  <si>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</si>
  <si>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</si>
  <si>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</si>
  <si>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</si>
  <si>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</si>
  <si>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</si>
  <si>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</si>
  <si>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</si>
  <si>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</si>
  <si>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</si>
  <si>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</si>
  <si>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</si>
  <si>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</si>
  <si>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</si>
  <si>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</si>
  <si>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</si>
  <si>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artisanal gears (not specified)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</si>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</sst>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8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44704.61027777778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90</v>
      </c>
      <c r="C3" s="4">
        <v>0.009483667017913594</v>
      </c>
      <c r="D3" s="3">
        <v>23</v>
      </c>
      <c r="E3" s="4">
        <v>0.003083936712255296</v>
      </c>
      <c r="F3" s="3">
        <v>27</v>
      </c>
      <c r="G3" s="4">
        <v>0.004167953071935782</v>
      </c>
      <c r="H3" s="3">
        <v>20</v>
      </c>
      <c r="I3" s="4">
        <v>0.002113718030014796</v>
      </c>
      <c r="J3" s="3">
        <v>20</v>
      </c>
      <c r="K3" s="4">
        <v>0.002113718030014796</v>
      </c>
    </row>
    <row r="4" spans="1:11" ht="15">
      <c r="A4" s="2" t="s">
        <v>28</v>
      </c>
      <c r="B4" s="3">
        <v>335</v>
      </c>
      <c r="C4" s="4">
        <v>0.03530031612223393</v>
      </c>
      <c r="D4" s="3">
        <v>201</v>
      </c>
      <c r="E4" s="4">
        <v>0.026950925181013677</v>
      </c>
      <c r="F4" s="3">
        <v>57</v>
      </c>
      <c r="G4" s="4">
        <v>0.00879901204075332</v>
      </c>
      <c r="H4" s="3">
        <v>137</v>
      </c>
      <c r="I4" s="4">
        <v>0.014478968505601352</v>
      </c>
      <c r="J4" s="3">
        <v>137</v>
      </c>
      <c r="K4" s="4">
        <v>0.014478968505601352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4878</v>
      </c>
      <c r="C6" s="4">
        <v>0.5140147523709168</v>
      </c>
      <c r="D6" s="3">
        <v>4111</v>
      </c>
      <c r="E6" s="4">
        <v>0.5512201662644141</v>
      </c>
      <c r="F6" s="3">
        <v>4230</v>
      </c>
      <c r="G6" s="4">
        <v>0.6529793146032726</v>
      </c>
      <c r="H6" s="3">
        <v>6724</v>
      </c>
      <c r="I6" s="4">
        <v>0.7106320016909744</v>
      </c>
      <c r="J6" s="3">
        <v>6724</v>
      </c>
      <c r="K6" s="4">
        <v>0.7106320016909744</v>
      </c>
    </row>
    <row r="7" spans="1:11" ht="15">
      <c r="A7" s="2" t="s">
        <v>31</v>
      </c>
      <c r="B7" s="3">
        <v>4187</v>
      </c>
      <c r="C7" s="4">
        <v>0.4412012644889357</v>
      </c>
      <c r="D7" s="3">
        <v>3123</v>
      </c>
      <c r="E7" s="4">
        <v>0.41874497184231696</v>
      </c>
      <c r="F7" s="3">
        <v>2164</v>
      </c>
      <c r="G7" s="4">
        <v>0.3340537202840383</v>
      </c>
      <c r="H7" s="3">
        <v>2581</v>
      </c>
      <c r="I7" s="4">
        <v>0.2727753117734094</v>
      </c>
      <c r="J7" s="3">
        <v>2581</v>
      </c>
      <c r="K7" s="4">
        <v>0.2727753117734094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9490</v>
      </c>
      <c r="C20" s="5"/>
      <c r="D20" s="6">
        <f>SUM(D2:D19)</f>
        <v>7458</v>
      </c>
      <c r="E20" s="5"/>
      <c r="F20" s="6">
        <f>SUM(F2:F19)</f>
        <v>6478</v>
      </c>
      <c r="G20" s="5"/>
      <c r="H20" s="6">
        <f>SUM(H2:H19)</f>
        <v>9462</v>
      </c>
      <c r="I20" s="5"/>
      <c r="J20" s="6">
        <f>SUM(J2:J19)</f>
        <v>9462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90</v>
      </c>
      <c r="C29" s="7">
        <f>D3</f>
        <v>23</v>
      </c>
      <c r="D29" s="7">
        <f>F3</f>
        <v>27</v>
      </c>
      <c r="E29" s="7">
        <f>H3</f>
        <v>20</v>
      </c>
      <c r="F29" s="7">
        <f>J3</f>
        <v>20</v>
      </c>
    </row>
    <row r="30" spans="1:6" ht="15">
      <c r="A30" s="7" t="str">
        <f t="shared" si="0"/>
        <v>BIGEYE TUNA</v>
      </c>
      <c r="B30" s="7">
        <f t="shared" si="0"/>
        <v>335</v>
      </c>
      <c r="C30" s="7">
        <f>D4</f>
        <v>201</v>
      </c>
      <c r="D30" s="7">
        <f>F4</f>
        <v>57</v>
      </c>
      <c r="E30" s="7">
        <f>H4</f>
        <v>137</v>
      </c>
      <c r="F30" s="7">
        <f>J4</f>
        <v>137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4878</v>
      </c>
      <c r="C32" s="7">
        <f>D6</f>
        <v>4111</v>
      </c>
      <c r="D32" s="7">
        <f>F6</f>
        <v>4230</v>
      </c>
      <c r="E32" s="7">
        <f>H6</f>
        <v>6724</v>
      </c>
      <c r="F32" s="7">
        <f>J6</f>
        <v>6724</v>
      </c>
    </row>
    <row r="33" spans="1:6" ht="15">
      <c r="A33" s="7" t="str">
        <f t="shared" si="0"/>
        <v>YELLOWFIN TUNA</v>
      </c>
      <c r="B33" s="7">
        <f t="shared" si="0"/>
        <v>4187</v>
      </c>
      <c r="C33" s="7">
        <f>D7</f>
        <v>3123</v>
      </c>
      <c r="D33" s="7">
        <f>F7</f>
        <v>2164</v>
      </c>
      <c r="E33" s="7">
        <f>H7</f>
        <v>2581</v>
      </c>
      <c r="F33" s="7">
        <f>J7</f>
        <v>2581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