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Vessels" sheetId="2" r:id="rId2"/>
    <sheet name="WCPFC" sheetId="3" r:id="rId3"/>
    <sheet name="History-Graphs" sheetId="4" r:id="rId4"/>
    <sheet name="WCPFC-South" sheetId="5" r:id="rId5"/>
    <sheet name="WCPFC-North" sheetId="6" r:id="rId6"/>
    <sheet name="South-Pacific" sheetId="7" r:id="rId7"/>
    <sheet name="North-Pacific" sheetId="8" r:id="rId8"/>
  </sheets>
  <definedNames/>
  <calcPr fullCalcOnLoad="1"/>
</workbook>
</file>

<file path=xl/sharedStrings.xml><?xml version="1.0" encoding="utf-8"?>
<sst xmlns="http://schemas.openxmlformats.org/spreadsheetml/2006/main" count="152" uniqueCount="67">
  <si>
    <t>Flag/Charter country</t>
  </si>
  <si>
    <t>Date/Time generated</t>
  </si>
  <si>
    <t>Gear</t>
  </si>
  <si>
    <t>TROLL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</si>
  <si>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</si>
  <si>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</si>
  <si>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</si>
  <si>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</si>
  <si>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</si>
  <si>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</si>
  <si>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</si>
  <si>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</si>
  <si>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</si>
  <si>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Vessels</t>
  </si>
  <si>
    <t>Number of vessels by gear type and size (fleet structure) for the previous calendar year (x-1) and previous 4 years (x-2 to x-5)</t>
  </si>
  <si>
    <t>AR Part 1 - Essential information - II AR Part 1 - Tabular Annual Fisheries Information - Figure 2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</si>
  <si>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</si>
  <si>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</si>
  <si>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</si>
  <si>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</si>
  <si>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</si>
  <si>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</si>
  <si>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WCPFC-South</t>
  </si>
  <si>
    <t xml:space="preserve">Catches of albacore (Thunnus alalunga), striped marlin (Tetrapturus audax), swordfish (Xiphias gladius) and Pacific bluefin tuna (Thunnus orientalis) in the WCPFC Statistical Area south of the Equator </t>
  </si>
  <si>
    <t>SciData - Section 1</t>
  </si>
  <si>
    <t>WCPFC-North</t>
  </si>
  <si>
    <t xml:space="preserve">Catches of albacore (Thunnus alalunga), striped marlin (Tetrapturus audax), swordfish (Xiphias gladius) and Pacific bluefin tuna (Thunnus orientalis) in the WCPFC Statistical Area NORTH of the Equator </t>
  </si>
  <si>
    <t>South-Pacific</t>
  </si>
  <si>
    <t xml:space="preserve">Catches of albacore (Thunnus alalunga), striped marlin (Tetrapturus audax), swordfish (Xiphias gladius) and Pacific bluefin tuna (Thunnus orientalis) in the Pacific Ocean SOUTH of the Equator </t>
  </si>
  <si>
    <t>North Pacific</t>
  </si>
  <si>
    <t xml:space="preserve">Catches of albacore (Thunnus alalunga), striped marlin (Tetrapturus audax), swordfish (Xiphias gladius) and Pacific bluefin tuna (Thunnus orientalis) in the Pacific Ocean NORTH of the Equator 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</si>
  <si>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</si>
  <si>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</si>
  <si>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</si>
  <si>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</si>
  <si>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</si>
  <si>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</si>
  <si>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Vessel category</t>
  </si>
  <si>
    <t xml:space="preserve">No. </t>
  </si>
  <si>
    <t>%</t>
  </si>
  <si>
    <t>0 - 50 GRT</t>
  </si>
  <si>
    <t>51 - 150 GRT</t>
  </si>
  <si>
    <t>150+ GRT</t>
  </si>
  <si>
    <t>Total</t>
  </si>
  <si>
    <t>N/A</t>
  </si>
  <si>
    <t>WCPFC Key Species</t>
  </si>
  <si>
    <t>MT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</si>
  <si>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</si>
  <si>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</si>
  <si>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</si>
  <si>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</si>
  <si>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</si>
  <si>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</si>
  <si>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</si>
  <si>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</si>
  <si>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</si>
  <si>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</si>
  <si>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</si>
  <si>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</si>
  <si>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</si>
  <si>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</si>
  <si>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</si>
  <si>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</si>
  <si>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</si>
  <si>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Billfish</t>
  </si>
  <si>
    <t>Shark</t>
  </si>
  <si>
    <t>United States of America (Albacore) troll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</si>
</sst>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17" fontId="57" fillId="5" borderId="10" xfId="0" applyNumberFormat="1" applyFont="1" applyFill="1" applyBorder="1" applyAlignment="1" quotePrefix="1">
      <alignment horizontal="center" vertical="center" wrapText="1"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62" fillId="0" borderId="12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4" xfId="0" applyFont="1" applyBorder="1" applyAlignment="1">
      <alignment horizontal="left" vertical="top" wrapText="1"/>
    </xf>
    <xf numFmtId="0" fontId="63" fillId="13" borderId="15" xfId="0" applyFont="1" applyFill="1" applyBorder="1" applyAlignment="1">
      <alignment/>
    </xf>
    <xf numFmtId="0" fontId="63" fillId="0" borderId="16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left" vertical="top" wrapText="1"/>
    </xf>
    <xf numFmtId="0" fontId="65" fillId="8" borderId="11" xfId="0" applyFont="1" applyFill="1" applyBorder="1" applyAlignment="1">
      <alignment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1" xfId="0" applyFont="1" applyFill="1" applyBorder="1" applyAlignment="1">
      <alignment/>
    </xf>
    <xf numFmtId="0" fontId="65" fillId="13" borderId="15" xfId="0" applyFont="1" applyFill="1" applyBorder="1" applyAlignment="1">
      <alignment horizontal="center"/>
    </xf>
    <xf numFmtId="0" fontId="65" fillId="13" borderId="15" xfId="0" applyFont="1" applyFill="1" applyBorder="1" applyAlignment="1">
      <alignment/>
    </xf>
    <xf numFmtId="0" fontId="65" fillId="11" borderId="11" xfId="0" applyFont="1" applyFill="1" applyBorder="1" applyAlignment="1">
      <alignment/>
    </xf>
    <xf numFmtId="0" fontId="65" fillId="11" borderId="13" xfId="0" applyFont="1" applyFill="1" applyBorder="1" applyAlignment="1">
      <alignment/>
    </xf>
    <xf numFmtId="3" fontId="56" fillId="0" borderId="0" xfId="0" applyNumberFormat="1" applyFont="1" applyAlignment="1">
      <alignment/>
    </xf>
    <xf numFmtId="17" fontId="57" fillId="36" borderId="10" xfId="0" applyNumberFormat="1" applyFont="1" applyFill="1" applyBorder="1" applyAlignment="1" quotePrefix="1">
      <alignment horizontal="center" vertical="center" wrapText="1"/>
    </xf>
    <xf numFmtId="0" fontId="66" fillId="0" borderId="13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Vessels!$A$3</c:f>
              <c:strCache>
                <c:ptCount val="1"/>
                <c:pt idx="0">
                  <c:v>0 - 50 GRT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(Vessels!$B$1,Vessels!$D$1,Vessels!$F$1,Vessels!$H$1,Vessels!$J$1)</c:f>
              <c:numCache/>
            </c:numRef>
          </c:cat>
          <c:val>
            <c:numRef>
              <c:f>(Vessels!$B$3,Vessels!$D$3,Vessels!$F$3,Vessels!$H$3,Vessels!$J$3)</c:f>
              <c:numCache/>
            </c:numRef>
          </c:val>
        </c:ser>
        <c:ser>
          <c:idx val="0"/>
          <c:order val="1"/>
          <c:tx>
            <c:strRef>
              <c:f>Vessels!$A$4</c:f>
              <c:strCache>
                <c:ptCount val="1"/>
                <c:pt idx="0">
                  <c:v>51 - 150 GRT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(Vessels!$B$4,Vessels!$D$4,Vessels!$F$4,Vessels!$H$4,Vessels!$J$4)</c:f>
              <c:numCache/>
            </c:numRef>
          </c:val>
        </c:ser>
        <c:ser>
          <c:idx val="1"/>
          <c:order val="2"/>
          <c:tx>
            <c:strRef>
              <c:f>Vessels!$A$5</c:f>
              <c:strCache>
                <c:ptCount val="1"/>
                <c:pt idx="0">
                  <c:v>150+ GRT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(Vessels!$B$5,Vessels!$D$5,Vessels!$F$5,Vessels!$H$5,Vessels!$J$5)</c:f>
              <c:numCache/>
            </c:numRef>
          </c:val>
        </c:ser>
        <c:ser>
          <c:idx val="2"/>
          <c:order val="3"/>
          <c:tx>
            <c:strRef>
              <c:f>Vessels!$A$6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(Vessels!$B$6,Vessels!$D$6,Vessels!$F$6,Vessels!$H$6,Vessels!$J$6)</c:f>
              <c:numCache/>
            </c:numRef>
          </c:val>
        </c:ser>
        <c:ser>
          <c:idx val="3"/>
          <c:order val="4"/>
          <c:tx>
            <c:strRef>
              <c:f>Vessels!$A$8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(Vessels!$B$8,Vessels!$D$8,Vessels!$F$8,Vessels!$H$8,Vessels!$J$8)</c:f>
              <c:numCache/>
            </c:numRef>
          </c:val>
        </c:ser>
        <c:overlap val="100"/>
        <c:axId val="55395315"/>
        <c:axId val="28795788"/>
      </c:barChart>
      <c:catAx>
        <c:axId val="553953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795788"/>
        <c:crosses val="autoZero"/>
        <c:auto val="1"/>
        <c:lblOffset val="100"/>
        <c:tickLblSkip val="1"/>
        <c:noMultiLvlLbl val="0"/>
      </c:catAx>
      <c:valAx>
        <c:axId val="28795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VESSELS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3953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5"/>
          <c:y val="0.9185"/>
          <c:w val="0.4467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57835501"/>
        <c:axId val="50757462"/>
      </c:barChart>
      <c:catAx>
        <c:axId val="57835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757462"/>
        <c:crosses val="autoZero"/>
        <c:auto val="1"/>
        <c:lblOffset val="100"/>
        <c:tickLblSkip val="1"/>
        <c:noMultiLvlLbl val="0"/>
      </c:catAx>
      <c:valAx>
        <c:axId val="50757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8355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12</xdr:row>
      <xdr:rowOff>9525</xdr:rowOff>
    </xdr:from>
    <xdr:to>
      <xdr:col>10</xdr:col>
      <xdr:colOff>104775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857250" y="229552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9525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1520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26</xdr:col>
      <xdr:colOff>238125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72009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E1" sqref="E1:E2"/>
    </sheetView>
  </sheetViews>
  <sheetFormatPr defaultColWidth="9.140625" defaultRowHeight="15"/>
  <cols>
    <col min="1" max="1" width="20.28125" style="10" customWidth="1"/>
    <col min="2" max="2" width="101.140625" style="10" customWidth="1"/>
    <col min="3" max="3" width="26.57421875" style="10" customWidth="1"/>
    <col min="4" max="4" width="9.140625" style="10" customWidth="1"/>
    <col min="5" max="5" width="18.421875" style="10" customWidth="1"/>
    <col min="6" max="16384" width="9.140625" style="10" customWidth="1"/>
  </cols>
  <sheetData>
    <row r="1" spans="1:5" ht="18.75">
      <c r="A1" s="34" t="s">
        <v>0</v>
      </c>
      <c r="B1" s="49" t="s">
        <v>66</v>
      </c>
      <c r="C1" s="50"/>
      <c r="E1" s="42" t="s">
        <v>1</v>
      </c>
    </row>
    <row r="2" spans="1:5" ht="19.5" thickBot="1">
      <c r="A2" s="35" t="s">
        <v>2</v>
      </c>
      <c r="B2" s="51" t="s">
        <v>3</v>
      </c>
      <c r="C2" s="52"/>
      <c r="E2" s="55">
        <v>44704.606412037036</v>
      </c>
    </row>
    <row r="3" spans="1:3" ht="12" customHeight="1" thickBot="1">
      <c r="A3" s="15"/>
      <c r="B3" s="16"/>
      <c r="C3" s="15"/>
    </row>
    <row r="4" spans="1:3" ht="12">
      <c r="A4" s="31" t="s">
        <v>4</v>
      </c>
      <c r="B4" s="43" t="s">
        <v>5</v>
      </c>
      <c r="C4" s="44"/>
    </row>
    <row r="5" spans="1:3" ht="15" customHeight="1">
      <c r="A5" s="17" t="s">
        <v>6</v>
      </c>
      <c r="B5" s="45" t="s">
        <v>7</v>
      </c>
      <c r="C5" s="46"/>
    </row>
    <row r="6" spans="1:3" ht="13.5" customHeight="1" thickBot="1">
      <c r="A6" s="18" t="s">
        <v>8</v>
      </c>
      <c r="B6" s="47" t="s">
        <v>9</v>
      </c>
      <c r="C6" s="48"/>
    </row>
    <row r="7" spans="1:3" ht="12">
      <c r="A7" s="19"/>
      <c r="B7" s="20"/>
      <c r="C7" s="15"/>
    </row>
    <row r="8" spans="1:3" ht="12.75" thickBot="1">
      <c r="A8" s="32" t="s">
        <v>10</v>
      </c>
      <c r="B8" s="33" t="s">
        <v>11</v>
      </c>
      <c r="C8" s="21" t="s">
        <v>12</v>
      </c>
    </row>
    <row r="9" spans="1:3" ht="48">
      <c r="A9" s="11" t="s">
        <v>13</v>
      </c>
      <c r="B9" s="22" t="s">
        <v>14</v>
      </c>
      <c r="C9" s="23" t="s">
        <v>15</v>
      </c>
    </row>
    <row r="10" spans="1:3" ht="36">
      <c r="A10" s="12" t="s">
        <v>16</v>
      </c>
      <c r="B10" s="24" t="s">
        <v>17</v>
      </c>
      <c r="C10" s="25" t="s">
        <v>18</v>
      </c>
    </row>
    <row r="11" spans="1:3" ht="24">
      <c r="A11" s="12" t="s">
        <v>19</v>
      </c>
      <c r="B11" s="24" t="s">
        <v>20</v>
      </c>
      <c r="C11" s="25" t="s">
        <v>21</v>
      </c>
    </row>
    <row r="12" spans="1:3" ht="24">
      <c r="A12" s="12" t="s">
        <v>22</v>
      </c>
      <c r="B12" s="24" t="s">
        <v>23</v>
      </c>
      <c r="C12" s="25" t="s">
        <v>24</v>
      </c>
    </row>
    <row r="13" spans="1:3" ht="24">
      <c r="A13" s="12" t="s">
        <v>25</v>
      </c>
      <c r="B13" s="24" t="s">
        <v>26</v>
      </c>
      <c r="C13" s="25" t="s">
        <v>24</v>
      </c>
    </row>
    <row r="14" spans="1:3" ht="24">
      <c r="A14" s="12" t="s">
        <v>27</v>
      </c>
      <c r="B14" s="24" t="s">
        <v>28</v>
      </c>
      <c r="C14" s="25" t="s">
        <v>24</v>
      </c>
    </row>
    <row r="15" spans="1:3" ht="24">
      <c r="A15" s="12" t="s">
        <v>29</v>
      </c>
      <c r="B15" s="24" t="s">
        <v>30</v>
      </c>
      <c r="C15" s="25" t="s">
        <v>24</v>
      </c>
    </row>
    <row r="16" spans="1:3" ht="12.75" thickBot="1">
      <c r="A16" s="15"/>
      <c r="B16" s="15"/>
      <c r="C16" s="15"/>
    </row>
    <row r="17" spans="1:3" ht="12">
      <c r="A17" s="26" t="s">
        <v>31</v>
      </c>
      <c r="B17" s="27" t="s">
        <v>32</v>
      </c>
      <c r="C17" s="28" t="s">
        <v>33</v>
      </c>
    </row>
    <row r="18" spans="1:3" ht="16.5" thickBot="1">
      <c r="A18" s="38" t="s">
        <v>34</v>
      </c>
      <c r="B18" s="39" t="s">
        <v>35</v>
      </c>
      <c r="C18" s="40">
        <v>43965</v>
      </c>
    </row>
    <row r="19" spans="1:3" ht="12.75" thickBot="1">
      <c r="A19" s="41">
        <v>0</v>
      </c>
      <c r="B19" s="29" t="s">
        <v>36</v>
      </c>
      <c r="C19" s="30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Vessels!A1" display="Vessels"/>
    <hyperlink ref="A10" location="WCPFC!A1" display="WCPFC"/>
    <hyperlink ref="A11" location="'History-Graphs'!A1" display="History-Graphs"/>
    <hyperlink ref="A12" location="'WCPFC-South'!A1" display="WCPFC-South"/>
    <hyperlink ref="A13" location="'WCPFC-North'!A1" display="WCPFC-North"/>
    <hyperlink ref="A14" location="'South-Pacific'!A1" display="South-Pacific"/>
    <hyperlink ref="A15" location="'North-Pacific'!A1" display="North Pacific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37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38</v>
      </c>
      <c r="C2" s="13" t="s">
        <v>39</v>
      </c>
      <c r="D2" s="13" t="s">
        <v>38</v>
      </c>
      <c r="E2" s="13" t="s">
        <v>39</v>
      </c>
      <c r="F2" s="13" t="s">
        <v>38</v>
      </c>
      <c r="G2" s="13" t="s">
        <v>39</v>
      </c>
      <c r="H2" s="13" t="s">
        <v>38</v>
      </c>
      <c r="I2" s="13" t="s">
        <v>39</v>
      </c>
      <c r="J2" s="13" t="s">
        <v>38</v>
      </c>
      <c r="K2" s="13" t="s">
        <v>39</v>
      </c>
    </row>
    <row r="3" spans="1:11" ht="15">
      <c r="A3" s="7" t="s">
        <v>40</v>
      </c>
      <c r="B3" s="3">
        <v>0</v>
      </c>
      <c r="C3" s="4"/>
      <c r="D3" s="3">
        <v>0</v>
      </c>
      <c r="E3" s="4"/>
      <c r="F3" s="3">
        <v>0</v>
      </c>
      <c r="G3" s="4"/>
      <c r="H3" s="3">
        <v>0</v>
      </c>
      <c r="I3" s="4"/>
      <c r="J3" s="3">
        <v>0</v>
      </c>
      <c r="K3" s="4"/>
    </row>
    <row r="4" spans="1:11" ht="15">
      <c r="A4" s="7" t="s">
        <v>41</v>
      </c>
      <c r="B4" s="3">
        <v>0</v>
      </c>
      <c r="C4" s="4"/>
      <c r="D4" s="3">
        <v>0</v>
      </c>
      <c r="E4" s="4"/>
      <c r="F4" s="3">
        <v>0</v>
      </c>
      <c r="G4" s="4"/>
      <c r="H4" s="3">
        <v>0</v>
      </c>
      <c r="I4" s="4"/>
      <c r="J4" s="3">
        <v>0</v>
      </c>
      <c r="K4" s="4"/>
    </row>
    <row r="5" spans="1:11" ht="15">
      <c r="A5" s="7" t="s">
        <v>42</v>
      </c>
      <c r="B5" s="3">
        <v>0</v>
      </c>
      <c r="C5" s="4"/>
      <c r="D5" s="3">
        <v>0</v>
      </c>
      <c r="E5" s="4"/>
      <c r="F5" s="3">
        <v>0</v>
      </c>
      <c r="G5" s="4"/>
      <c r="H5" s="3">
        <v>0</v>
      </c>
      <c r="I5" s="4"/>
      <c r="J5" s="3">
        <v>0</v>
      </c>
      <c r="K5" s="4"/>
    </row>
    <row r="6" spans="1:11" ht="15">
      <c r="A6" s="7"/>
      <c r="B6" s="3">
        <v>0</v>
      </c>
      <c r="C6" s="4"/>
      <c r="D6" s="3">
        <v>0</v>
      </c>
      <c r="E6" s="4"/>
      <c r="F6" s="3">
        <v>0</v>
      </c>
      <c r="G6" s="4"/>
      <c r="H6" s="3">
        <v>0</v>
      </c>
      <c r="I6" s="4"/>
      <c r="J6" s="3">
        <v>0</v>
      </c>
      <c r="K6" s="4"/>
    </row>
    <row r="7" spans="1:11" ht="15">
      <c r="A7" s="14" t="s">
        <v>43</v>
      </c>
      <c r="B7" s="6">
        <v>13</v>
      </c>
      <c r="C7" s="5"/>
      <c r="D7" s="6">
        <v>16</v>
      </c>
      <c r="E7" s="5"/>
      <c r="F7" s="6">
        <v>12</v>
      </c>
      <c r="G7" s="5"/>
      <c r="H7" s="6">
        <v>21</v>
      </c>
      <c r="I7" s="5"/>
      <c r="J7" s="6">
        <v>21</v>
      </c>
      <c r="K7" s="5"/>
    </row>
    <row r="8" spans="1:11" ht="15">
      <c r="A8" s="37" t="s">
        <v>44</v>
      </c>
      <c r="B8" s="3">
        <f>B7-SUM(B3:B6)</f>
        <v>13</v>
      </c>
      <c r="C8" s="4"/>
      <c r="D8" s="3">
        <f>D7-SUM(D3:D6)</f>
        <v>16</v>
      </c>
      <c r="E8" s="4"/>
      <c r="F8" s="3">
        <f>F7-SUM(F3:F6)</f>
        <v>12</v>
      </c>
      <c r="G8" s="4"/>
      <c r="H8" s="3">
        <f>H7-SUM(H3:H6)</f>
        <v>21</v>
      </c>
      <c r="I8" s="4"/>
      <c r="J8" s="3">
        <f>J7-SUM(J3:J6)</f>
        <v>21</v>
      </c>
      <c r="K8" s="4"/>
    </row>
    <row r="10" spans="2:10" ht="15">
      <c r="B10" s="36"/>
      <c r="D10" s="36"/>
      <c r="F10" s="36"/>
      <c r="H10" s="36"/>
      <c r="J10" s="36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 customHeight="1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800</v>
      </c>
      <c r="C3" s="4">
        <v>1</v>
      </c>
      <c r="D3" s="3">
        <v>441</v>
      </c>
      <c r="E3" s="4">
        <v>1</v>
      </c>
      <c r="F3" s="3">
        <v>874</v>
      </c>
      <c r="G3" s="4">
        <v>1</v>
      </c>
      <c r="H3" s="3">
        <v>1926</v>
      </c>
      <c r="I3" s="4">
        <v>1</v>
      </c>
      <c r="J3" s="3">
        <v>654</v>
      </c>
      <c r="K3" s="4">
        <v>1</v>
      </c>
    </row>
    <row r="4" spans="1:11" ht="15">
      <c r="A4" s="2" t="s">
        <v>48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49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50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2" t="s">
        <v>51</v>
      </c>
      <c r="B7" s="3">
        <v>0</v>
      </c>
      <c r="C7" s="4">
        <v>0</v>
      </c>
      <c r="D7" s="3">
        <v>0</v>
      </c>
      <c r="E7" s="4">
        <v>0</v>
      </c>
      <c r="F7" s="3">
        <v>0</v>
      </c>
      <c r="G7" s="4">
        <v>0</v>
      </c>
      <c r="H7" s="3">
        <v>0</v>
      </c>
      <c r="I7" s="4">
        <v>0</v>
      </c>
      <c r="J7" s="3">
        <v>0</v>
      </c>
      <c r="K7" s="4">
        <v>0</v>
      </c>
    </row>
    <row r="8" spans="1:11" ht="15">
      <c r="A8" s="2" t="s">
        <v>52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53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  <c r="H9" s="3">
        <v>0</v>
      </c>
      <c r="I9" s="4">
        <v>0</v>
      </c>
      <c r="J9" s="3">
        <v>0</v>
      </c>
      <c r="K9" s="4">
        <v>0</v>
      </c>
    </row>
    <row r="10" spans="1:11" ht="15">
      <c r="A10" s="2" t="s">
        <v>54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55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56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57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58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59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60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61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62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63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4" t="s">
        <v>43</v>
      </c>
      <c r="B20" s="6">
        <f>SUM(B2:B19)</f>
        <v>800</v>
      </c>
      <c r="C20" s="5"/>
      <c r="D20" s="6">
        <f>SUM(D2:D19)</f>
        <v>441</v>
      </c>
      <c r="E20" s="5"/>
      <c r="F20" s="6">
        <f>SUM(F2:F19)</f>
        <v>874</v>
      </c>
      <c r="G20" s="5"/>
      <c r="H20" s="6">
        <f>SUM(H2:H19)</f>
        <v>1926</v>
      </c>
      <c r="I20" s="5"/>
      <c r="J20" s="6">
        <f>SUM(J2:J19)</f>
        <v>654</v>
      </c>
      <c r="K20" s="5"/>
    </row>
    <row r="22" spans="1:10" ht="15">
      <c r="A22" s="8" t="s">
        <v>64</v>
      </c>
      <c r="B22" s="9">
        <f>SUM(B8:B11)</f>
        <v>0</v>
      </c>
      <c r="C22" s="8"/>
      <c r="D22" s="9">
        <f>SUM(D8:D11)</f>
        <v>0</v>
      </c>
      <c r="E22" s="8"/>
      <c r="F22" s="9">
        <f>SUM(F8:F11)</f>
        <v>0</v>
      </c>
      <c r="G22" s="8"/>
      <c r="H22" s="9">
        <f>SUM(H8:H11)</f>
        <v>0</v>
      </c>
      <c r="I22" s="8"/>
      <c r="J22" s="9">
        <f>SUM(J8:J11)</f>
        <v>0</v>
      </c>
    </row>
    <row r="23" spans="1:10" ht="15">
      <c r="A23" s="8" t="s">
        <v>65</v>
      </c>
      <c r="B23" s="9">
        <f>SUM(B12:B19)</f>
        <v>0</v>
      </c>
      <c r="C23" s="8"/>
      <c r="D23" s="9">
        <f>SUM(D12:D19)</f>
        <v>0</v>
      </c>
      <c r="E23" s="8"/>
      <c r="F23" s="9">
        <f>SUM(F12:F19)</f>
        <v>0</v>
      </c>
      <c r="G23" s="8"/>
      <c r="H23" s="9">
        <f>SUM(H12:H19)</f>
        <v>0</v>
      </c>
      <c r="I23" s="8"/>
      <c r="J23" s="9">
        <f>SUM(J12:J19)</f>
        <v>0</v>
      </c>
    </row>
    <row r="28" spans="1:6" ht="15">
      <c r="A28" s="8" t="str">
        <f>A1</f>
        <v>WCPFC Key Species</v>
      </c>
      <c r="B28" s="8">
        <f>B1</f>
        <v>2017</v>
      </c>
      <c r="C28" s="8">
        <f>D1</f>
        <v>2018</v>
      </c>
      <c r="D28" s="8">
        <f>F1</f>
        <v>2019</v>
      </c>
      <c r="E28" s="8">
        <f>H1</f>
        <v>2020</v>
      </c>
      <c r="F28" s="8">
        <f>J1</f>
        <v>2021</v>
      </c>
    </row>
    <row r="29" spans="1:6" ht="15">
      <c r="A29" s="8" t="str">
        <f aca="true" t="shared" si="0" ref="A29:B33">A3</f>
        <v>ALBACORE</v>
      </c>
      <c r="B29" s="8">
        <f t="shared" si="0"/>
        <v>800</v>
      </c>
      <c r="C29" s="8">
        <f>D3</f>
        <v>441</v>
      </c>
      <c r="D29" s="8">
        <f>F3</f>
        <v>874</v>
      </c>
      <c r="E29" s="8">
        <f>H3</f>
        <v>1926</v>
      </c>
      <c r="F29" s="8">
        <f>J3</f>
        <v>654</v>
      </c>
    </row>
    <row r="30" spans="1:6" ht="15">
      <c r="A30" s="8" t="str">
        <f t="shared" si="0"/>
        <v>BIGEYE TUNA</v>
      </c>
      <c r="B30" s="8">
        <f t="shared" si="0"/>
        <v>0</v>
      </c>
      <c r="C30" s="8">
        <f>D4</f>
        <v>0</v>
      </c>
      <c r="D30" s="8">
        <f>F4</f>
        <v>0</v>
      </c>
      <c r="E30" s="8">
        <f>H4</f>
        <v>0</v>
      </c>
      <c r="F30" s="8">
        <f>J4</f>
        <v>0</v>
      </c>
    </row>
    <row r="31" spans="1:6" ht="15">
      <c r="A31" s="8" t="str">
        <f t="shared" si="0"/>
        <v>PACIFIC BLUEFIN TUNA</v>
      </c>
      <c r="B31" s="8">
        <f t="shared" si="0"/>
        <v>0</v>
      </c>
      <c r="C31" s="8">
        <f>D5</f>
        <v>0</v>
      </c>
      <c r="D31" s="8">
        <f>F5</f>
        <v>0</v>
      </c>
      <c r="E31" s="8">
        <f>H5</f>
        <v>0</v>
      </c>
      <c r="F31" s="8">
        <f>J5</f>
        <v>0</v>
      </c>
    </row>
    <row r="32" spans="1:6" ht="15">
      <c r="A32" s="8" t="str">
        <f t="shared" si="0"/>
        <v>SKIPJACK TUNA</v>
      </c>
      <c r="B32" s="8">
        <f t="shared" si="0"/>
        <v>0</v>
      </c>
      <c r="C32" s="8">
        <f>D6</f>
        <v>0</v>
      </c>
      <c r="D32" s="8">
        <f>F6</f>
        <v>0</v>
      </c>
      <c r="E32" s="8">
        <f>H6</f>
        <v>0</v>
      </c>
      <c r="F32" s="8">
        <f>J6</f>
        <v>0</v>
      </c>
    </row>
    <row r="33" spans="1:6" ht="15">
      <c r="A33" s="8" t="str">
        <f t="shared" si="0"/>
        <v>YELLOWFIN TUNA</v>
      </c>
      <c r="B33" s="8">
        <f t="shared" si="0"/>
        <v>0</v>
      </c>
      <c r="C33" s="8">
        <f>D7</f>
        <v>0</v>
      </c>
      <c r="D33" s="8">
        <f>F7</f>
        <v>0</v>
      </c>
      <c r="E33" s="8">
        <f>H7</f>
        <v>0</v>
      </c>
      <c r="F33" s="8">
        <f>J7</f>
        <v>0</v>
      </c>
    </row>
    <row r="34" spans="1:6" ht="15">
      <c r="A34" s="8" t="str">
        <f>A22</f>
        <v>Billfish</v>
      </c>
      <c r="B34" s="9">
        <f>B22</f>
        <v>0</v>
      </c>
      <c r="C34" s="9">
        <f>D22</f>
        <v>0</v>
      </c>
      <c r="D34" s="9">
        <f>F22</f>
        <v>0</v>
      </c>
      <c r="E34" s="9">
        <f>H22</f>
        <v>0</v>
      </c>
      <c r="F34" s="9">
        <f>J22</f>
        <v>0</v>
      </c>
    </row>
    <row r="35" spans="1:6" ht="15">
      <c r="A35" s="8" t="str">
        <f>A23</f>
        <v>Shark</v>
      </c>
      <c r="B35" s="9">
        <f>B23</f>
        <v>0</v>
      </c>
      <c r="C35" s="9">
        <f>D23</f>
        <v>0</v>
      </c>
      <c r="D35" s="9">
        <f>F23</f>
        <v>0</v>
      </c>
      <c r="E35" s="9">
        <f>H23</f>
        <v>0</v>
      </c>
      <c r="F35" s="9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465</v>
      </c>
      <c r="C3" s="4">
        <v>1</v>
      </c>
      <c r="D3" s="3">
        <v>429</v>
      </c>
      <c r="E3" s="4">
        <v>1</v>
      </c>
      <c r="F3" s="3">
        <v>872</v>
      </c>
      <c r="G3" s="4">
        <v>1</v>
      </c>
      <c r="H3" s="3">
        <v>1894</v>
      </c>
      <c r="I3" s="4">
        <v>1</v>
      </c>
      <c r="J3" s="3">
        <v>654</v>
      </c>
      <c r="K3" s="4">
        <v>1</v>
      </c>
    </row>
    <row r="4" spans="1:11" ht="15">
      <c r="A4" s="2" t="s">
        <v>49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54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55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43</v>
      </c>
      <c r="B7" s="6">
        <f>SUM(B2:B6)</f>
        <v>465</v>
      </c>
      <c r="C7" s="5"/>
      <c r="D7" s="6">
        <f>SUM(D2:D6)</f>
        <v>429</v>
      </c>
      <c r="E7" s="5"/>
      <c r="F7" s="6">
        <f>SUM(F2:F6)</f>
        <v>872</v>
      </c>
      <c r="G7" s="5"/>
      <c r="H7" s="6">
        <f>SUM(H2:H6)</f>
        <v>1894</v>
      </c>
      <c r="I7" s="5"/>
      <c r="J7" s="6">
        <f>SUM(J2:J6)</f>
        <v>654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335</v>
      </c>
      <c r="C3" s="4">
        <v>1</v>
      </c>
      <c r="D3" s="3">
        <v>12</v>
      </c>
      <c r="E3" s="4">
        <v>1</v>
      </c>
      <c r="F3" s="3">
        <v>1</v>
      </c>
      <c r="G3" s="4">
        <v>1</v>
      </c>
      <c r="H3" s="3">
        <v>19</v>
      </c>
      <c r="I3" s="4">
        <v>1</v>
      </c>
      <c r="J3" s="3">
        <v>0</v>
      </c>
      <c r="K3" s="4"/>
    </row>
    <row r="4" spans="1:11" ht="15">
      <c r="A4" s="2" t="s">
        <v>49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/>
    </row>
    <row r="5" spans="1:11" ht="15">
      <c r="A5" s="2" t="s">
        <v>54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/>
    </row>
    <row r="6" spans="1:11" ht="15">
      <c r="A6" s="2" t="s">
        <v>55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/>
    </row>
    <row r="7" spans="1:11" ht="15">
      <c r="A7" s="14" t="s">
        <v>43</v>
      </c>
      <c r="B7" s="6">
        <f>SUM(B2:B6)</f>
        <v>335</v>
      </c>
      <c r="C7" s="5"/>
      <c r="D7" s="6">
        <f>SUM(D2:D6)</f>
        <v>12</v>
      </c>
      <c r="E7" s="5"/>
      <c r="F7" s="6">
        <f>SUM(F2:F6)</f>
        <v>1</v>
      </c>
      <c r="G7" s="5"/>
      <c r="H7" s="6">
        <f>SUM(H2:H6)</f>
        <v>19</v>
      </c>
      <c r="I7" s="5"/>
      <c r="J7" s="6">
        <f>SUM(J2:J6)</f>
        <v>0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465</v>
      </c>
      <c r="C3" s="4">
        <v>1</v>
      </c>
      <c r="D3" s="3">
        <v>429</v>
      </c>
      <c r="E3" s="4">
        <v>1</v>
      </c>
      <c r="F3" s="3">
        <v>872</v>
      </c>
      <c r="G3" s="4">
        <v>1</v>
      </c>
      <c r="H3" s="3">
        <v>1908</v>
      </c>
      <c r="I3" s="4">
        <v>1</v>
      </c>
      <c r="J3" s="3">
        <v>654</v>
      </c>
      <c r="K3" s="4">
        <v>1</v>
      </c>
    </row>
    <row r="4" spans="1:11" ht="15">
      <c r="A4" s="2" t="s">
        <v>49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54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55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43</v>
      </c>
      <c r="B7" s="6">
        <f>SUM(B2:B6)</f>
        <v>465</v>
      </c>
      <c r="C7" s="5"/>
      <c r="D7" s="6">
        <f>SUM(D2:D6)</f>
        <v>429</v>
      </c>
      <c r="E7" s="5"/>
      <c r="F7" s="6">
        <f>SUM(F2:F6)</f>
        <v>872</v>
      </c>
      <c r="G7" s="5"/>
      <c r="H7" s="6">
        <f>SUM(H2:H6)</f>
        <v>1908</v>
      </c>
      <c r="I7" s="5"/>
      <c r="J7" s="6">
        <f>SUM(J2:J6)</f>
        <v>654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>
      <c r="A1" s="54" t="s">
        <v>45</v>
      </c>
      <c r="B1" s="53">
        <v>2017</v>
      </c>
      <c r="C1" s="53"/>
      <c r="D1" s="53">
        <v>2018</v>
      </c>
      <c r="E1" s="53"/>
      <c r="F1" s="53">
        <v>2019</v>
      </c>
      <c r="G1" s="53"/>
      <c r="H1" s="53">
        <v>2020</v>
      </c>
      <c r="I1" s="53"/>
      <c r="J1" s="53">
        <v>2021</v>
      </c>
      <c r="K1" s="53"/>
    </row>
    <row r="2" spans="1:11" ht="15">
      <c r="A2" s="54"/>
      <c r="B2" s="13" t="s">
        <v>46</v>
      </c>
      <c r="C2" s="13" t="s">
        <v>39</v>
      </c>
      <c r="D2" s="13" t="s">
        <v>46</v>
      </c>
      <c r="E2" s="13" t="s">
        <v>39</v>
      </c>
      <c r="F2" s="13" t="s">
        <v>46</v>
      </c>
      <c r="G2" s="13" t="s">
        <v>39</v>
      </c>
      <c r="H2" s="13" t="s">
        <v>46</v>
      </c>
      <c r="I2" s="13" t="s">
        <v>39</v>
      </c>
      <c r="J2" s="13" t="s">
        <v>46</v>
      </c>
      <c r="K2" s="13" t="s">
        <v>39</v>
      </c>
    </row>
    <row r="3" spans="1:11" ht="15">
      <c r="A3" s="2" t="s">
        <v>47</v>
      </c>
      <c r="B3" s="3">
        <v>7431</v>
      </c>
      <c r="C3" s="4">
        <v>1</v>
      </c>
      <c r="D3" s="3">
        <v>7728</v>
      </c>
      <c r="E3" s="4">
        <v>1</v>
      </c>
      <c r="F3" s="3">
        <v>7766</v>
      </c>
      <c r="G3" s="4">
        <v>1</v>
      </c>
      <c r="H3" s="3">
        <v>7316</v>
      </c>
      <c r="I3" s="4">
        <v>1</v>
      </c>
      <c r="J3" s="3">
        <v>4209</v>
      </c>
      <c r="K3" s="4">
        <v>1</v>
      </c>
    </row>
    <row r="4" spans="1:11" ht="15">
      <c r="A4" s="2" t="s">
        <v>49</v>
      </c>
      <c r="B4" s="3">
        <v>0</v>
      </c>
      <c r="C4" s="4">
        <v>0</v>
      </c>
      <c r="D4" s="3">
        <v>0</v>
      </c>
      <c r="E4" s="4">
        <v>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</row>
    <row r="5" spans="1:11" ht="15">
      <c r="A5" s="2" t="s">
        <v>54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55</v>
      </c>
      <c r="B6" s="3">
        <v>0</v>
      </c>
      <c r="C6" s="4">
        <v>0</v>
      </c>
      <c r="D6" s="3">
        <v>0</v>
      </c>
      <c r="E6" s="4">
        <v>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</row>
    <row r="7" spans="1:11" ht="15">
      <c r="A7" s="14" t="s">
        <v>43</v>
      </c>
      <c r="B7" s="6">
        <f>SUM(B2:B6)</f>
        <v>7431</v>
      </c>
      <c r="C7" s="5"/>
      <c r="D7" s="6">
        <f>SUM(D2:D6)</f>
        <v>7728</v>
      </c>
      <c r="E7" s="5"/>
      <c r="F7" s="6">
        <f>SUM(F2:F6)</f>
        <v>7766</v>
      </c>
      <c r="G7" s="5"/>
      <c r="H7" s="6">
        <f>SUM(H2:H6)</f>
        <v>7316</v>
      </c>
      <c r="I7" s="5"/>
      <c r="J7" s="6">
        <f>SUM(J2:J6)</f>
        <v>4209</v>
      </c>
      <c r="K7" s="5"/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2022-05-23T03:33:14Z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